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ealthsys.at\Team\PK\ORT-SR-Ltg\0 - ESWT\Arbeitskreis\02 Verwaltung\Homepage AK-ESWT\2020 05 26\"/>
    </mc:Choice>
  </mc:AlternateContent>
  <bookViews>
    <workbookView xWindow="480" yWindow="120" windowWidth="24240" windowHeight="13740"/>
  </bookViews>
  <sheets>
    <sheet name="OeGO-ESWT-AK" sheetId="1" r:id="rId1"/>
  </sheets>
  <calcPr calcId="162913"/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E3" i="1"/>
  <c r="D3" i="1"/>
  <c r="C2" i="1" l="1"/>
</calcChain>
</file>

<file path=xl/sharedStrings.xml><?xml version="1.0" encoding="utf-8"?>
<sst xmlns="http://schemas.openxmlformats.org/spreadsheetml/2006/main" count="377" uniqueCount="233">
  <si>
    <t>+43 (699) 100 64 662</t>
  </si>
  <si>
    <t>Ziernhöld</t>
  </si>
  <si>
    <t>max.zie@gmx.at</t>
  </si>
  <si>
    <t>Vinzenz</t>
  </si>
  <si>
    <t>A-1030</t>
  </si>
  <si>
    <t>Wien</t>
  </si>
  <si>
    <t>Schaden</t>
  </si>
  <si>
    <t>Wolfgang</t>
  </si>
  <si>
    <t>Auersperg</t>
  </si>
  <si>
    <t>Linz</t>
  </si>
  <si>
    <t>Kalmar</t>
    <phoneticPr fontId="0" type="noConversion"/>
  </si>
  <si>
    <t>Thomas</t>
    <phoneticPr fontId="0" type="noConversion"/>
  </si>
  <si>
    <t>Dr.</t>
    <phoneticPr fontId="0" type="noConversion"/>
  </si>
  <si>
    <t>Orthopädie KH Zwettel</t>
    <phoneticPr fontId="0" type="noConversion"/>
  </si>
  <si>
    <t>Propstei 5</t>
    <phoneticPr fontId="0" type="noConversion"/>
  </si>
  <si>
    <t>Zwettl</t>
    <phoneticPr fontId="0" type="noConversion"/>
  </si>
  <si>
    <t>Österreich</t>
    <phoneticPr fontId="0" type="noConversion"/>
  </si>
  <si>
    <t>Reisperbachtalstr 36, Stg 4</t>
  </si>
  <si>
    <t>Stein an der Donau</t>
    <phoneticPr fontId="0" type="noConversion"/>
  </si>
  <si>
    <t>02732 / 72790</t>
    <phoneticPr fontId="0" type="noConversion"/>
  </si>
  <si>
    <t>tkalmar@aon.at</t>
  </si>
  <si>
    <t>x</t>
  </si>
  <si>
    <t>Hechtl</t>
  </si>
  <si>
    <t>Gerhard</t>
  </si>
  <si>
    <t>Rosseggerstr. 18</t>
  </si>
  <si>
    <t>A-8700</t>
  </si>
  <si>
    <t>Leoben</t>
  </si>
  <si>
    <t>+43 (3842) 43 084</t>
  </si>
  <si>
    <t>Mob 1</t>
  </si>
  <si>
    <t>Str_off1</t>
  </si>
  <si>
    <t>PLZ_off1</t>
  </si>
  <si>
    <t>Ort_off1</t>
  </si>
  <si>
    <t>Land_off1</t>
  </si>
  <si>
    <t>Tel 1_off1</t>
  </si>
  <si>
    <t>Fax_off1</t>
  </si>
  <si>
    <t>email_off1</t>
  </si>
  <si>
    <t>email_off2</t>
  </si>
  <si>
    <t>Fax_priv1</t>
  </si>
  <si>
    <t>Tel 1_priv1</t>
  </si>
  <si>
    <t>Land_priv1</t>
  </si>
  <si>
    <t>Ort_priv1</t>
  </si>
  <si>
    <t>PLZ_priv1</t>
  </si>
  <si>
    <t>Str_priv1</t>
  </si>
  <si>
    <t>Mob 2</t>
  </si>
  <si>
    <t>Institut_off1</t>
  </si>
  <si>
    <t>Tel 2_off1</t>
  </si>
  <si>
    <t>Frodl</t>
  </si>
  <si>
    <t>+43 (1) 801 82 - 0</t>
  </si>
  <si>
    <t>Sebastian Kneipp-Gasse 9</t>
  </si>
  <si>
    <t xml:space="preserve">A-1020 </t>
  </si>
  <si>
    <t>+43 - 1 - 7268276</t>
  </si>
  <si>
    <t>+43 - 663 - 890761</t>
  </si>
  <si>
    <t>+43 - 676 - 5580151</t>
  </si>
  <si>
    <t>Landstrasser Hauptstrasse 83-85</t>
  </si>
  <si>
    <t>+43 - 1 - 7130455</t>
  </si>
  <si>
    <t>Orthopädische Abteilung, Allgemeines Öffentliches Krankenhaus Wr. Neustadt</t>
  </si>
  <si>
    <t>+43 (2622) 89 121</t>
  </si>
  <si>
    <t>+43 (2622) 85 666</t>
  </si>
  <si>
    <t>+43 (663) 025 299</t>
  </si>
  <si>
    <t>Nikolaus</t>
  </si>
  <si>
    <t>med.eswt.schaden@aon.at</t>
  </si>
  <si>
    <t>Christoph</t>
  </si>
  <si>
    <t>Salzburg</t>
  </si>
  <si>
    <t>Wanke-Jellinek</t>
  </si>
  <si>
    <t>Name</t>
  </si>
  <si>
    <t>Vorname</t>
  </si>
  <si>
    <t>Titel</t>
  </si>
  <si>
    <t>Werner</t>
  </si>
  <si>
    <t>Dr.</t>
  </si>
  <si>
    <t>Klagenfurt</t>
  </si>
  <si>
    <t>Österreich</t>
  </si>
  <si>
    <t>Maximilian</t>
  </si>
  <si>
    <t>Speisinger Straße 109</t>
  </si>
  <si>
    <t>A-1134</t>
  </si>
  <si>
    <t>Corvinusring 3 - 5</t>
  </si>
  <si>
    <t>A-2700</t>
  </si>
  <si>
    <t>Wiener Neustadt</t>
  </si>
  <si>
    <t>Stefan</t>
  </si>
  <si>
    <t>Am Kanal 18</t>
  </si>
  <si>
    <t>Jörg</t>
  </si>
  <si>
    <t>Ordination</t>
  </si>
  <si>
    <t>Leitner</t>
  </si>
  <si>
    <t>Mathias</t>
  </si>
  <si>
    <t>A-1130</t>
  </si>
  <si>
    <t>+43 (1) 888 53 43</t>
  </si>
  <si>
    <t>mathias.leitner@oss.at</t>
  </si>
  <si>
    <t>Sperlhofgasse 15</t>
  </si>
  <si>
    <t>+43 (664) 25 61 060</t>
  </si>
  <si>
    <t>+43 (3842) 43 084 - 4</t>
  </si>
  <si>
    <t>Peter</t>
  </si>
  <si>
    <t>Graz</t>
  </si>
  <si>
    <t>Michlmayr</t>
  </si>
  <si>
    <t>Rohrbach</t>
  </si>
  <si>
    <t>Dorotka</t>
  </si>
  <si>
    <t>Ronald</t>
  </si>
  <si>
    <t>Kuderna</t>
  </si>
  <si>
    <t>Heinz</t>
  </si>
  <si>
    <t>Univ. Doz. Dr.</t>
  </si>
  <si>
    <t>Martinstraße 31/3</t>
  </si>
  <si>
    <t>A-1180</t>
  </si>
  <si>
    <t>+43 (1) 4087422</t>
  </si>
  <si>
    <t>hkuderna@a1.net</t>
  </si>
  <si>
    <t>joergfrodl@hotmail.com</t>
  </si>
  <si>
    <t>Hütter</t>
  </si>
  <si>
    <t>+43 (2622) 23 521 - 0</t>
  </si>
  <si>
    <t>Spitalstraße 1/7</t>
  </si>
  <si>
    <t>A-7350</t>
  </si>
  <si>
    <t>Oberpullendorf</t>
  </si>
  <si>
    <t>+43 (26120) 43 833</t>
  </si>
  <si>
    <t>+43 (26120) 43 844</t>
  </si>
  <si>
    <t>+43 (664) 46 30 402</t>
  </si>
  <si>
    <t>Orthopädisches Spital Wien Speising</t>
  </si>
  <si>
    <t>matthias.pallamar@oss.at</t>
  </si>
  <si>
    <t>Riedler</t>
  </si>
  <si>
    <t>+43 (50554) 66 - 27007</t>
  </si>
  <si>
    <t>Andreas</t>
  </si>
  <si>
    <t>g.hechtl@ortho.co.at</t>
  </si>
  <si>
    <t>stefan.wanke@gmail.com</t>
  </si>
  <si>
    <t>nikolaus.huetter@bnet.at</t>
  </si>
  <si>
    <t>nikolaus.huetter@wienerneustadt.lknoe.at</t>
  </si>
  <si>
    <t>Kohlmaier</t>
  </si>
  <si>
    <t>kohlmaier@inode.at</t>
  </si>
  <si>
    <t>Holinka</t>
  </si>
  <si>
    <t>Johannes</t>
  </si>
  <si>
    <t>johannes.holinka@meduniwien.ac.at</t>
  </si>
  <si>
    <t>Sierninger Straße 170</t>
  </si>
  <si>
    <t>A-4400</t>
  </si>
  <si>
    <t>Steyr</t>
  </si>
  <si>
    <t>Ebelsberger Schlossweg 5</t>
  </si>
  <si>
    <t>A-4030</t>
  </si>
  <si>
    <t>+43 (732) 30 33 74</t>
  </si>
  <si>
    <t>+43 (732) 30 33 75</t>
  </si>
  <si>
    <t>vinzenz@auersperg.cc</t>
  </si>
  <si>
    <t>cm@michlmayr.info</t>
  </si>
  <si>
    <t>Univ. Doz Dr.</t>
  </si>
  <si>
    <t>Pallamar</t>
  </si>
  <si>
    <t>Matthias</t>
  </si>
  <si>
    <t>43 (664) 5300664</t>
  </si>
  <si>
    <t>Hinz</t>
  </si>
  <si>
    <t>Marcus</t>
  </si>
  <si>
    <t>Babenbergerring 7</t>
  </si>
  <si>
    <t>+43 (02622) 24530</t>
  </si>
  <si>
    <t>Mühlgasse 23G</t>
  </si>
  <si>
    <t>A-2514</t>
  </si>
  <si>
    <t>Möllersdorf</t>
  </si>
  <si>
    <t>+43 (2252) 520 232</t>
  </si>
  <si>
    <t>Klinik Wilhering GmbH</t>
  </si>
  <si>
    <t>Am Dorfplatz 1, Schönering</t>
  </si>
  <si>
    <t>A-4073</t>
  </si>
  <si>
    <t>Wilhering</t>
  </si>
  <si>
    <t>+43 (7226) 40004</t>
  </si>
  <si>
    <t>+43 (7226) 40004 - 40</t>
  </si>
  <si>
    <t>Maireckergasse 2</t>
  </si>
  <si>
    <t>A-1230</t>
  </si>
  <si>
    <t>r.dorotka@ortho-zentrum.at</t>
  </si>
  <si>
    <t>+43 (1) 512 26 30</t>
  </si>
  <si>
    <t>Gruppenpraxis Doz. Maria Sluga und Doz. Roland Dorotka</t>
  </si>
  <si>
    <t>Dominikanerbastei 3</t>
  </si>
  <si>
    <t>A-10!0</t>
  </si>
  <si>
    <t>Fraiss</t>
  </si>
  <si>
    <t>Orthopädie, Elisabtehinen-KH Klagenfurt</t>
  </si>
  <si>
    <t>Völkermarkter Straße 15 - 19</t>
  </si>
  <si>
    <t>peter.fraiss@ekh.at</t>
  </si>
  <si>
    <t>Lassmann</t>
  </si>
  <si>
    <t>Silvie</t>
  </si>
  <si>
    <t>Schrannengasse 2, Stg. 2</t>
  </si>
  <si>
    <t>s.lassmann@gmx.at</t>
  </si>
  <si>
    <t>+43 (664) 9651674</t>
  </si>
  <si>
    <t>+43 (699) 14 23 15 24</t>
  </si>
  <si>
    <t>Klufa</t>
  </si>
  <si>
    <t>klufa@aon.at</t>
  </si>
  <si>
    <t>Wattgasse 84</t>
  </si>
  <si>
    <t>+43 (1) 4858750</t>
  </si>
  <si>
    <t>Karin</t>
  </si>
  <si>
    <t>Labidi-Niebauer</t>
  </si>
  <si>
    <t>Pensionsversicherungsanstalt</t>
  </si>
  <si>
    <t>Siedlungsstraße 22</t>
  </si>
  <si>
    <t>Pressbaum</t>
  </si>
  <si>
    <t>karin.labidi-niebauer@pva.sozvers.at</t>
  </si>
  <si>
    <t>+43 (664) 9917701</t>
  </si>
  <si>
    <t>Nadya</t>
  </si>
  <si>
    <t>Wyss-Daherova</t>
  </si>
  <si>
    <t>nadya@wyss.at</t>
  </si>
  <si>
    <t>Allgemeinmedizinische Ordination</t>
  </si>
  <si>
    <t>Gatterburggasse 6/2</t>
  </si>
  <si>
    <t>Kainz</t>
  </si>
  <si>
    <t>Stolberggasse 42/B46</t>
  </si>
  <si>
    <t>+43 (664) 4677728</t>
  </si>
  <si>
    <t>gerhard.kainz@gmx.at</t>
  </si>
  <si>
    <t>Cornelia</t>
  </si>
  <si>
    <t>Heimo</t>
  </si>
  <si>
    <t>Clar</t>
  </si>
  <si>
    <t>office@orthoclar.at</t>
  </si>
  <si>
    <t>Plüddemanngasse 15</t>
  </si>
  <si>
    <t>+43 (316) 83 03 12</t>
  </si>
  <si>
    <t>email</t>
  </si>
  <si>
    <t>FORMEL</t>
  </si>
  <si>
    <t>Titel Vorname Name</t>
  </si>
  <si>
    <t>+43 (681) 10412282</t>
  </si>
  <si>
    <t>PD Dr.</t>
  </si>
  <si>
    <t>Raphael</t>
  </si>
  <si>
    <t>Scheuer</t>
  </si>
  <si>
    <t>Raphael.Scheuer@oss.at</t>
  </si>
  <si>
    <t>+43 (676) 3480900</t>
  </si>
  <si>
    <t>Blumenschein-Wöntner</t>
  </si>
  <si>
    <t>cornelia.blumenschein@hotmail.com</t>
  </si>
  <si>
    <t>Grünmarkt 15</t>
  </si>
  <si>
    <t>+43 650 6803805</t>
  </si>
  <si>
    <t>Evangelisches Krankenhaus Wien</t>
  </si>
  <si>
    <t>Hans-Sachs-Gasse 10 - 12</t>
  </si>
  <si>
    <t>Landesklinikum Neunkirchen</t>
  </si>
  <si>
    <t>Peischinger Straße 19</t>
  </si>
  <si>
    <t>Neunkirchen</t>
  </si>
  <si>
    <t>+43 263590040</t>
  </si>
  <si>
    <t>Grottenhofstr.94/1</t>
  </si>
  <si>
    <t>www.orthopaedie.at</t>
  </si>
  <si>
    <t xml:space="preserve">+43 664 5300664 </t>
  </si>
  <si>
    <t>+43 3162513000</t>
  </si>
  <si>
    <t>Dametzstraße 27</t>
  </si>
  <si>
    <t>+43 (732) 771328</t>
  </si>
  <si>
    <t>ordination@dr-hinz.at</t>
  </si>
  <si>
    <t>vinzenz.auersperg@ooeg.at</t>
  </si>
  <si>
    <t>Prim. PD Dr.</t>
  </si>
  <si>
    <t>johannes.holinka@oegk.at</t>
  </si>
  <si>
    <t>Orthopädie und Traumatologie im Hanusch-Krankenhaus</t>
  </si>
  <si>
    <t>Heinrich-Collin-Gasse 30</t>
  </si>
  <si>
    <t>+43 (1) 91021-85911</t>
  </si>
  <si>
    <t>werner.riedler@ooeg.at</t>
  </si>
  <si>
    <t>Institut für Physikalische Medizin und Rehabilitation im Pyhrn-Eisenwurzen-Klinikum-Kirchdorf-Steyr, Standort Steyr</t>
  </si>
  <si>
    <t>Krottenbachstraße 29/4</t>
  </si>
  <si>
    <t>+43 (650) 2591250</t>
  </si>
  <si>
    <t>Orthopädie Pyhrn-Eisenwurzen-Klinikum Kirchdorf Steyr</t>
  </si>
  <si>
    <t>+43 (5055466) 26201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</si>
</sst>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MS Sans Serif"/>
    </font>
    <font>
      <u/>
      <sz val="10"/>
      <color indexed="12"/>
      <name val="Arial"/>
    </font>
    <font>
      <sz val="10.5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FF9933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8">
    <xf numFmtId="0" fontId="0" fillId="0" borderId="0" xfId="0"/>
    <xf numFmtId="0" fontId="2" fillId="0" borderId="0" xfId="2" applyFont="1" applyBorder="1" applyAlignment="1"/>
    <xf numFmtId="0" fontId="2" fillId="0" borderId="0" xfId="2" quotePrefix="1" applyFont="1" applyBorder="1" applyAlignment="1"/>
    <xf numFmtId="0" fontId="0" fillId="0" borderId="0" xfId="0" quotePrefix="1"/>
    <xf numFmtId="0" fontId="2" fillId="0" borderId="0" xfId="0" applyFont="1" applyAlignment="1">
      <alignment vertical="center" wrapText="1"/>
    </xf>
    <xf numFmtId="0" fontId="4" fillId="0" borderId="0" xfId="1" applyAlignment="1" applyProtection="1"/>
    <xf numFmtId="0" fontId="2" fillId="0" borderId="0" xfId="2" quotePrefix="1" applyFont="1" applyFill="1" applyBorder="1" applyAlignment="1"/>
    <xf numFmtId="0" fontId="2" fillId="0" borderId="0" xfId="2" applyFont="1" applyFill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quotePrefix="1" applyAlignment="1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0" xfId="0" applyFont="1"/>
    <xf numFmtId="0" fontId="4" fillId="0" borderId="0" xfId="1" applyAlignment="1" applyProtection="1">
      <alignment horizontal="center"/>
    </xf>
    <xf numFmtId="0" fontId="4" fillId="0" borderId="0" xfId="1" applyAlignment="1" applyProtection="1">
      <alignment horizontal="left"/>
    </xf>
    <xf numFmtId="0" fontId="2" fillId="0" borderId="0" xfId="0" applyFont="1" applyAlignment="1">
      <alignment horizontal="left"/>
    </xf>
    <xf numFmtId="0" fontId="0" fillId="0" borderId="0" xfId="0" quotePrefix="1" applyFill="1" applyBorder="1" applyAlignment="1"/>
    <xf numFmtId="0" fontId="1" fillId="0" borderId="0" xfId="2" applyFont="1" applyFill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2" quotePrefix="1" applyFont="1" applyFill="1" applyBorder="1" applyAlignment="1">
      <alignment vertical="center"/>
    </xf>
    <xf numFmtId="0" fontId="5" fillId="0" borderId="0" xfId="0" applyFont="1"/>
    <xf numFmtId="0" fontId="0" fillId="0" borderId="0" xfId="0" applyBorder="1"/>
    <xf numFmtId="0" fontId="0" fillId="0" borderId="0" xfId="0" applyFill="1" applyBorder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quotePrefix="1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 applyProtection="1">
      <alignment vertical="center"/>
    </xf>
    <xf numFmtId="0" fontId="10" fillId="0" borderId="0" xfId="0" applyFont="1" applyBorder="1"/>
    <xf numFmtId="0" fontId="10" fillId="0" borderId="0" xfId="2" applyFont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quotePrefix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quotePrefix="1" applyFont="1"/>
    <xf numFmtId="0" fontId="8" fillId="0" borderId="0" xfId="0" applyFont="1"/>
    <xf numFmtId="0" fontId="13" fillId="0" borderId="1" xfId="0" applyFont="1" applyBorder="1" applyAlignment="1">
      <alignment vertical="center"/>
    </xf>
    <xf numFmtId="0" fontId="8" fillId="0" borderId="0" xfId="2" applyFont="1" applyFill="1" applyBorder="1" applyAlignment="1"/>
    <xf numFmtId="0" fontId="7" fillId="0" borderId="0" xfId="1" quotePrefix="1" applyFont="1" applyAlignment="1" applyProtection="1"/>
    <xf numFmtId="0" fontId="1" fillId="0" borderId="0" xfId="2" applyFont="1" applyFill="1" applyBorder="1" applyAlignment="1"/>
    <xf numFmtId="0" fontId="4" fillId="0" borderId="0" xfId="1" applyAlignment="1" applyProtection="1">
      <alignment vertical="center"/>
    </xf>
    <xf numFmtId="0" fontId="0" fillId="0" borderId="3" xfId="0" applyBorder="1"/>
    <xf numFmtId="0" fontId="4" fillId="0" borderId="3" xfId="1" applyBorder="1" applyAlignment="1" applyProtection="1">
      <alignment horizontal="left"/>
    </xf>
    <xf numFmtId="0" fontId="4" fillId="0" borderId="3" xfId="1" applyBorder="1" applyAlignment="1" applyProtection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quotePrefix="1" applyBorder="1"/>
    <xf numFmtId="0" fontId="8" fillId="0" borderId="3" xfId="0" applyFont="1" applyBorder="1"/>
    <xf numFmtId="0" fontId="8" fillId="0" borderId="3" xfId="2" applyFont="1" applyFill="1" applyBorder="1" applyAlignment="1"/>
    <xf numFmtId="0" fontId="1" fillId="0" borderId="3" xfId="2" applyFont="1" applyFill="1" applyBorder="1" applyAlignment="1"/>
    <xf numFmtId="0" fontId="8" fillId="0" borderId="3" xfId="2" quotePrefix="1" applyFont="1" applyFill="1" applyBorder="1" applyAlignment="1"/>
    <xf numFmtId="0" fontId="8" fillId="0" borderId="3" xfId="0" quotePrefix="1" applyFont="1" applyBorder="1"/>
    <xf numFmtId="0" fontId="0" fillId="0" borderId="3" xfId="0" applyFont="1" applyBorder="1"/>
    <xf numFmtId="0" fontId="0" fillId="0" borderId="3" xfId="0" applyBorder="1" applyAlignment="1"/>
    <xf numFmtId="0" fontId="8" fillId="0" borderId="3" xfId="0" applyFont="1" applyBorder="1" applyAlignment="1">
      <alignment horizontal="center"/>
    </xf>
    <xf numFmtId="0" fontId="2" fillId="0" borderId="3" xfId="2" applyFont="1" applyBorder="1" applyAlignment="1"/>
    <xf numFmtId="0" fontId="2" fillId="0" borderId="3" xfId="2" applyFont="1" applyBorder="1" applyAlignment="1">
      <alignment horizontal="left"/>
    </xf>
    <xf numFmtId="0" fontId="2" fillId="0" borderId="3" xfId="2" quotePrefix="1" applyFont="1" applyBorder="1" applyAlignment="1"/>
    <xf numFmtId="0" fontId="14" fillId="0" borderId="3" xfId="0" applyFont="1" applyBorder="1"/>
    <xf numFmtId="0" fontId="0" fillId="0" borderId="3" xfId="2" applyFont="1" applyBorder="1" applyAlignment="1"/>
    <xf numFmtId="0" fontId="0" fillId="0" borderId="3" xfId="2" quotePrefix="1" applyFont="1" applyBorder="1" applyAlignment="1"/>
    <xf numFmtId="0" fontId="4" fillId="0" borderId="3" xfId="1" applyBorder="1" applyAlignment="1" applyProtection="1">
      <alignment vertical="center"/>
    </xf>
    <xf numFmtId="0" fontId="8" fillId="0" borderId="3" xfId="2" applyFont="1" applyBorder="1" applyAlignment="1"/>
    <xf numFmtId="0" fontId="0" fillId="0" borderId="3" xfId="0" applyFill="1" applyBorder="1"/>
    <xf numFmtId="0" fontId="0" fillId="0" borderId="3" xfId="0" quotePrefix="1" applyBorder="1" applyAlignment="1"/>
    <xf numFmtId="0" fontId="1" fillId="0" borderId="3" xfId="0" applyFont="1" applyBorder="1" applyAlignment="1">
      <alignment vertical="center"/>
    </xf>
    <xf numFmtId="0" fontId="1" fillId="0" borderId="3" xfId="2" applyFont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0" fontId="2" fillId="0" borderId="3" xfId="2" applyFont="1" applyFill="1" applyBorder="1" applyAlignment="1"/>
    <xf numFmtId="0" fontId="1" fillId="0" borderId="3" xfId="0" applyFont="1" applyBorder="1"/>
    <xf numFmtId="0" fontId="0" fillId="0" borderId="3" xfId="0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3">
    <cellStyle name="Link" xfId="1" builtinId="8"/>
    <cellStyle name="Standard" xfId="0" builtinId="0"/>
    <cellStyle name="Standard_AUERSPER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ns.soeser@bhs.at" TargetMode="External"/><Relationship Id="rId13" Type="http://schemas.openxmlformats.org/officeDocument/2006/relationships/hyperlink" Target="mailto:karin.labidi-niebauer@pva.sozvers.at" TargetMode="External"/><Relationship Id="rId18" Type="http://schemas.openxmlformats.org/officeDocument/2006/relationships/hyperlink" Target="mailto:Raphael.Scheuer@oss.at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kohlmaier@inode.at" TargetMode="External"/><Relationship Id="rId21" Type="http://schemas.openxmlformats.org/officeDocument/2006/relationships/hyperlink" Target="http://www.orthopaedie.at/" TargetMode="External"/><Relationship Id="rId7" Type="http://schemas.openxmlformats.org/officeDocument/2006/relationships/hyperlink" Target="mailto:werner.l.koestler@ad-rem-team.com" TargetMode="External"/><Relationship Id="rId12" Type="http://schemas.openxmlformats.org/officeDocument/2006/relationships/hyperlink" Target="mailto:werner.riedler@ooeg.at" TargetMode="External"/><Relationship Id="rId17" Type="http://schemas.openxmlformats.org/officeDocument/2006/relationships/hyperlink" Target="mailto:matthias.pallamar@oss.at" TargetMode="External"/><Relationship Id="rId25" Type="http://schemas.openxmlformats.org/officeDocument/2006/relationships/hyperlink" Target="mailto:klufa@aon.at" TargetMode="External"/><Relationship Id="rId2" Type="http://schemas.openxmlformats.org/officeDocument/2006/relationships/hyperlink" Target="mailto:nikolaus.huetter@wienerneustadt.lknoe.at" TargetMode="External"/><Relationship Id="rId16" Type="http://schemas.openxmlformats.org/officeDocument/2006/relationships/hyperlink" Target="mailto:office@orthoclar.at" TargetMode="External"/><Relationship Id="rId20" Type="http://schemas.openxmlformats.org/officeDocument/2006/relationships/hyperlink" Target="mailto:johannes.holinka@meduniwien.ac.at" TargetMode="External"/><Relationship Id="rId1" Type="http://schemas.openxmlformats.org/officeDocument/2006/relationships/hyperlink" Target="mailto:g.hechtl@ortho.co.at" TargetMode="External"/><Relationship Id="rId6" Type="http://schemas.openxmlformats.org/officeDocument/2006/relationships/hyperlink" Target="mailto:info@michlmayr.info" TargetMode="External"/><Relationship Id="rId11" Type="http://schemas.openxmlformats.org/officeDocument/2006/relationships/hyperlink" Target="mailto:hans.soeser@bhs.at" TargetMode="External"/><Relationship Id="rId24" Type="http://schemas.openxmlformats.org/officeDocument/2006/relationships/hyperlink" Target="mailto:vinzenz@auersperg.cc" TargetMode="External"/><Relationship Id="rId5" Type="http://schemas.openxmlformats.org/officeDocument/2006/relationships/hyperlink" Target="mailto:info@michlmayr.info" TargetMode="External"/><Relationship Id="rId15" Type="http://schemas.openxmlformats.org/officeDocument/2006/relationships/hyperlink" Target="mailto:gerhard.kainz@gmx.at" TargetMode="External"/><Relationship Id="rId23" Type="http://schemas.openxmlformats.org/officeDocument/2006/relationships/hyperlink" Target="mailto:vinzenz.auersperg@ooeg.at" TargetMode="External"/><Relationship Id="rId10" Type="http://schemas.openxmlformats.org/officeDocument/2006/relationships/hyperlink" Target="mailto:matthias.pallamar@oss.at" TargetMode="External"/><Relationship Id="rId19" Type="http://schemas.openxmlformats.org/officeDocument/2006/relationships/hyperlink" Target="mailto:Regina.Hois@akh.linz.at" TargetMode="External"/><Relationship Id="rId4" Type="http://schemas.openxmlformats.org/officeDocument/2006/relationships/hyperlink" Target="mailto:info@michlmayr.info" TargetMode="External"/><Relationship Id="rId9" Type="http://schemas.openxmlformats.org/officeDocument/2006/relationships/hyperlink" Target="mailto:werner.l.koestler@ad-rem-team.com" TargetMode="External"/><Relationship Id="rId14" Type="http://schemas.openxmlformats.org/officeDocument/2006/relationships/hyperlink" Target="mailto:matthias.pallamar@oss.at" TargetMode="External"/><Relationship Id="rId22" Type="http://schemas.openxmlformats.org/officeDocument/2006/relationships/hyperlink" Target="https://dr-hinz.at/ordination/ordination@dr-hinz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topLeftCell="D1" workbookViewId="0">
      <pane xSplit="1" ySplit="2" topLeftCell="E3" activePane="bottomRight" state="frozenSplit"/>
      <selection pane="topRight" activeCell="C1" sqref="C1"/>
      <selection pane="bottomLeft" activeCell="A3" sqref="A3"/>
      <selection pane="bottomRight" activeCell="E32" sqref="E32"/>
    </sheetView>
  </sheetViews>
  <sheetFormatPr baseColWidth="10" defaultRowHeight="12.75" outlineLevelRow="1" outlineLevelCol="1" x14ac:dyDescent="0.2"/>
  <cols>
    <col min="1" max="1" width="4.7109375" hidden="1" customWidth="1" outlineLevel="1"/>
    <col min="2" max="3" width="0" hidden="1" customWidth="1" outlineLevel="1"/>
    <col min="4" max="4" width="31" bestFit="1" customWidth="1" collapsed="1"/>
    <col min="5" max="5" width="58.7109375" bestFit="1" customWidth="1"/>
    <col min="6" max="6" width="36.140625" style="12" hidden="1" customWidth="1" outlineLevel="1"/>
    <col min="7" max="7" width="31.7109375" hidden="1" customWidth="1" outlineLevel="1"/>
    <col min="8" max="8" width="32.28515625" customWidth="1" collapsed="1"/>
    <col min="9" max="9" width="11.42578125" customWidth="1"/>
    <col min="10" max="10" width="11.42578125" style="12" customWidth="1"/>
    <col min="11" max="15" width="11.42578125" customWidth="1"/>
    <col min="16" max="16" width="2" style="9" bestFit="1" customWidth="1"/>
    <col min="17" max="24" width="11.42578125" customWidth="1"/>
  </cols>
  <sheetData>
    <row r="1" spans="1:24" s="4" customFormat="1" ht="95.25" customHeight="1" thickBot="1" x14ac:dyDescent="0.25">
      <c r="A1" s="4" t="s">
        <v>66</v>
      </c>
      <c r="B1" s="4" t="s">
        <v>65</v>
      </c>
      <c r="C1" s="4" t="s">
        <v>64</v>
      </c>
      <c r="D1" s="44" t="s">
        <v>197</v>
      </c>
      <c r="E1" s="83" t="s">
        <v>195</v>
      </c>
      <c r="F1" s="84" t="s">
        <v>35</v>
      </c>
      <c r="G1" s="85" t="s">
        <v>36</v>
      </c>
      <c r="H1" s="85" t="s">
        <v>44</v>
      </c>
      <c r="I1" s="85" t="s">
        <v>29</v>
      </c>
      <c r="J1" s="84" t="s">
        <v>30</v>
      </c>
      <c r="K1" s="85" t="s">
        <v>31</v>
      </c>
      <c r="L1" s="85" t="s">
        <v>32</v>
      </c>
      <c r="M1" s="85" t="s">
        <v>33</v>
      </c>
      <c r="N1" s="85" t="s">
        <v>45</v>
      </c>
      <c r="O1" s="85" t="s">
        <v>34</v>
      </c>
      <c r="P1" s="86" t="s">
        <v>21</v>
      </c>
      <c r="Q1" s="85" t="s">
        <v>42</v>
      </c>
      <c r="R1" s="85" t="s">
        <v>41</v>
      </c>
      <c r="S1" s="85" t="s">
        <v>40</v>
      </c>
      <c r="T1" s="85" t="s">
        <v>39</v>
      </c>
      <c r="U1" s="85" t="s">
        <v>38</v>
      </c>
      <c r="V1" s="85" t="s">
        <v>37</v>
      </c>
      <c r="W1" s="85" t="s">
        <v>28</v>
      </c>
      <c r="X1" s="87" t="s">
        <v>43</v>
      </c>
    </row>
    <row r="2" spans="1:24" s="4" customFormat="1" ht="56.25" hidden="1" customHeight="1" outlineLevel="1" thickBot="1" x14ac:dyDescent="0.2">
      <c r="A2" s="8"/>
      <c r="B2" s="8"/>
      <c r="C2" s="8">
        <f>COUNTA(C3:C97)</f>
        <v>26</v>
      </c>
      <c r="D2" s="79" t="s">
        <v>196</v>
      </c>
      <c r="E2" s="79" t="s">
        <v>196</v>
      </c>
      <c r="F2" s="80"/>
      <c r="G2" s="81"/>
      <c r="H2" s="81"/>
      <c r="I2" s="81"/>
      <c r="J2" s="80"/>
      <c r="K2" s="81"/>
      <c r="L2" s="81"/>
      <c r="M2" s="81"/>
      <c r="N2" s="81"/>
      <c r="O2" s="81"/>
      <c r="P2" s="82" t="s">
        <v>21</v>
      </c>
      <c r="Q2" s="81"/>
      <c r="R2" s="81"/>
      <c r="S2" s="81"/>
      <c r="T2" s="81"/>
      <c r="U2" s="81"/>
      <c r="V2" s="81"/>
      <c r="W2" s="81"/>
      <c r="X2" s="81"/>
    </row>
    <row r="3" spans="1:24" collapsed="1" x14ac:dyDescent="0.2">
      <c r="A3" t="s">
        <v>68</v>
      </c>
      <c r="B3" t="s">
        <v>3</v>
      </c>
      <c r="C3" t="s">
        <v>8</v>
      </c>
      <c r="D3" s="49" t="str">
        <f>+CONCATENATE(A3," ",B3," ",C3)</f>
        <v>Dr. Vinzenz Auersperg</v>
      </c>
      <c r="E3" s="49" t="str">
        <f>+CONCATENATE(F3,"; ",G3)</f>
        <v>vinzenz.auersperg@ooeg.at; vinzenz@auersperg.cc</v>
      </c>
      <c r="F3" s="50" t="s">
        <v>221</v>
      </c>
      <c r="G3" s="51" t="s">
        <v>132</v>
      </c>
      <c r="H3" s="49" t="s">
        <v>231</v>
      </c>
      <c r="I3" s="49" t="s">
        <v>125</v>
      </c>
      <c r="J3" s="52" t="s">
        <v>126</v>
      </c>
      <c r="K3" s="53" t="s">
        <v>127</v>
      </c>
      <c r="L3" s="49" t="s">
        <v>70</v>
      </c>
      <c r="M3" s="54" t="s">
        <v>232</v>
      </c>
      <c r="N3" s="54"/>
      <c r="O3" s="54"/>
      <c r="P3" s="53" t="s">
        <v>21</v>
      </c>
      <c r="Q3" s="49" t="s">
        <v>128</v>
      </c>
      <c r="R3" s="49" t="s">
        <v>129</v>
      </c>
      <c r="S3" s="49" t="s">
        <v>9</v>
      </c>
      <c r="T3" s="49" t="s">
        <v>70</v>
      </c>
      <c r="U3" s="54" t="s">
        <v>130</v>
      </c>
      <c r="V3" s="54" t="s">
        <v>131</v>
      </c>
      <c r="W3" s="54" t="s">
        <v>0</v>
      </c>
      <c r="X3" s="49"/>
    </row>
    <row r="4" spans="1:24" x14ac:dyDescent="0.2">
      <c r="A4" s="25" t="s">
        <v>68</v>
      </c>
      <c r="B4" s="25" t="s">
        <v>189</v>
      </c>
      <c r="C4" s="25" t="s">
        <v>204</v>
      </c>
      <c r="D4" s="49" t="str">
        <f t="shared" ref="D4:D28" si="0">+CONCATENATE(A4," ",B4," ",C4)</f>
        <v>Dr. Cornelia Blumenschein-Wöntner</v>
      </c>
      <c r="E4" s="49" t="str">
        <f t="shared" ref="E4:E28" si="1">+CONCATENATE(F4,"; ",G4)</f>
        <v xml:space="preserve">cornelia.blumenschein@hotmail.com; </v>
      </c>
      <c r="F4" s="50" t="s">
        <v>205</v>
      </c>
      <c r="G4" s="49"/>
      <c r="H4" s="55"/>
      <c r="I4" s="56"/>
      <c r="J4" s="52"/>
      <c r="K4" s="56"/>
      <c r="L4" s="57" t="s">
        <v>70</v>
      </c>
      <c r="M4" s="58"/>
      <c r="N4" s="49"/>
      <c r="O4" s="49"/>
      <c r="P4" s="53" t="s">
        <v>21</v>
      </c>
      <c r="Q4" s="55" t="s">
        <v>206</v>
      </c>
      <c r="R4" s="49">
        <v>4400</v>
      </c>
      <c r="S4" s="55" t="s">
        <v>127</v>
      </c>
      <c r="T4" s="55" t="s">
        <v>70</v>
      </c>
      <c r="U4" s="59" t="s">
        <v>207</v>
      </c>
      <c r="V4" s="49"/>
      <c r="W4" s="49"/>
      <c r="X4" s="49"/>
    </row>
    <row r="5" spans="1:24" x14ac:dyDescent="0.2">
      <c r="A5" t="s">
        <v>199</v>
      </c>
      <c r="B5" t="s">
        <v>190</v>
      </c>
      <c r="C5" t="s">
        <v>191</v>
      </c>
      <c r="D5" s="49" t="str">
        <f t="shared" si="0"/>
        <v>PD Dr. Heimo Clar</v>
      </c>
      <c r="E5" s="49" t="str">
        <f t="shared" si="1"/>
        <v xml:space="preserve">office@orthoclar.at; </v>
      </c>
      <c r="F5" s="50" t="s">
        <v>192</v>
      </c>
      <c r="G5" s="49"/>
      <c r="H5" s="49" t="s">
        <v>80</v>
      </c>
      <c r="I5" s="60" t="s">
        <v>193</v>
      </c>
      <c r="J5" s="52">
        <v>8010</v>
      </c>
      <c r="K5" s="49" t="s">
        <v>90</v>
      </c>
      <c r="L5" s="61" t="s">
        <v>70</v>
      </c>
      <c r="M5" s="59" t="s">
        <v>194</v>
      </c>
      <c r="N5" s="49"/>
      <c r="O5" s="49"/>
      <c r="P5" s="62" t="s">
        <v>21</v>
      </c>
      <c r="Q5" s="49"/>
      <c r="R5" s="49"/>
      <c r="S5" s="49"/>
      <c r="T5" s="49"/>
      <c r="U5" s="49"/>
      <c r="V5" s="49"/>
      <c r="W5" s="49"/>
      <c r="X5" s="49"/>
    </row>
    <row r="6" spans="1:24" x14ac:dyDescent="0.2">
      <c r="A6" t="s">
        <v>134</v>
      </c>
      <c r="B6" t="s">
        <v>94</v>
      </c>
      <c r="C6" t="s">
        <v>93</v>
      </c>
      <c r="D6" s="49" t="str">
        <f t="shared" si="0"/>
        <v>Univ. Doz Dr. Ronald Dorotka</v>
      </c>
      <c r="E6" s="49" t="str">
        <f t="shared" si="1"/>
        <v xml:space="preserve">r.dorotka@ortho-zentrum.at; </v>
      </c>
      <c r="F6" s="50" t="s">
        <v>154</v>
      </c>
      <c r="G6" s="49"/>
      <c r="H6" s="49" t="s">
        <v>156</v>
      </c>
      <c r="I6" s="63" t="s">
        <v>157</v>
      </c>
      <c r="J6" s="64" t="s">
        <v>158</v>
      </c>
      <c r="K6" s="63" t="s">
        <v>5</v>
      </c>
      <c r="L6" s="63" t="s">
        <v>70</v>
      </c>
      <c r="M6" s="65" t="s">
        <v>155</v>
      </c>
      <c r="N6" s="65"/>
      <c r="O6" s="65"/>
      <c r="P6" s="53" t="s">
        <v>21</v>
      </c>
      <c r="Q6" s="49"/>
      <c r="R6" s="49"/>
      <c r="S6" s="49"/>
      <c r="T6" s="49"/>
      <c r="U6" s="49"/>
      <c r="V6" s="49"/>
      <c r="W6" s="49"/>
      <c r="X6" s="49"/>
    </row>
    <row r="7" spans="1:24" x14ac:dyDescent="0.2">
      <c r="A7" t="s">
        <v>68</v>
      </c>
      <c r="B7" t="s">
        <v>89</v>
      </c>
      <c r="C7" t="s">
        <v>159</v>
      </c>
      <c r="D7" s="49" t="str">
        <f t="shared" si="0"/>
        <v>Dr. Peter Fraiss</v>
      </c>
      <c r="E7" s="49" t="str">
        <f t="shared" si="1"/>
        <v xml:space="preserve">peter.fraiss@ekh.at; </v>
      </c>
      <c r="F7" s="52" t="s">
        <v>162</v>
      </c>
      <c r="G7" s="49"/>
      <c r="H7" s="49" t="s">
        <v>160</v>
      </c>
      <c r="I7" s="49" t="s">
        <v>161</v>
      </c>
      <c r="J7" s="52">
        <v>9020</v>
      </c>
      <c r="K7" s="49" t="s">
        <v>69</v>
      </c>
      <c r="L7" s="49" t="s">
        <v>70</v>
      </c>
      <c r="M7" s="54" t="s">
        <v>198</v>
      </c>
      <c r="N7" s="49"/>
      <c r="O7" s="49"/>
      <c r="P7" s="53" t="s">
        <v>21</v>
      </c>
      <c r="Q7" s="49"/>
      <c r="R7" s="49"/>
      <c r="S7" s="49"/>
      <c r="T7" s="49"/>
      <c r="U7" s="49"/>
      <c r="V7" s="49"/>
      <c r="W7" s="54" t="s">
        <v>167</v>
      </c>
      <c r="X7" s="49"/>
    </row>
    <row r="8" spans="1:24" x14ac:dyDescent="0.2">
      <c r="A8" t="s">
        <v>68</v>
      </c>
      <c r="B8" t="s">
        <v>79</v>
      </c>
      <c r="C8" t="s">
        <v>46</v>
      </c>
      <c r="D8" s="49" t="str">
        <f t="shared" si="0"/>
        <v>Dr. Jörg Frodl</v>
      </c>
      <c r="E8" s="49" t="str">
        <f t="shared" si="1"/>
        <v xml:space="preserve">joergfrodl@hotmail.com; </v>
      </c>
      <c r="F8" s="52" t="s">
        <v>102</v>
      </c>
      <c r="G8" s="49"/>
      <c r="H8" s="55" t="s">
        <v>210</v>
      </c>
      <c r="I8" s="66" t="s">
        <v>211</v>
      </c>
      <c r="J8" s="52">
        <v>2620</v>
      </c>
      <c r="K8" s="55" t="s">
        <v>212</v>
      </c>
      <c r="L8" s="49" t="s">
        <v>70</v>
      </c>
      <c r="M8" s="59" t="s">
        <v>213</v>
      </c>
      <c r="N8" s="49"/>
      <c r="O8" s="49"/>
      <c r="P8" s="53" t="s">
        <v>21</v>
      </c>
      <c r="Q8" s="49" t="s">
        <v>142</v>
      </c>
      <c r="R8" s="49" t="s">
        <v>143</v>
      </c>
      <c r="S8" s="49" t="s">
        <v>144</v>
      </c>
      <c r="T8" s="49" t="s">
        <v>70</v>
      </c>
      <c r="U8" s="54" t="s">
        <v>145</v>
      </c>
      <c r="V8" s="49"/>
      <c r="W8" s="49"/>
      <c r="X8" s="49"/>
    </row>
    <row r="9" spans="1:24" x14ac:dyDescent="0.2">
      <c r="A9" t="s">
        <v>68</v>
      </c>
      <c r="B9" t="s">
        <v>23</v>
      </c>
      <c r="C9" t="s">
        <v>22</v>
      </c>
      <c r="D9" s="49" t="str">
        <f t="shared" si="0"/>
        <v>Dr. Gerhard Hechtl</v>
      </c>
      <c r="E9" s="49" t="str">
        <f t="shared" si="1"/>
        <v xml:space="preserve">g.hechtl@ortho.co.at; </v>
      </c>
      <c r="F9" s="50" t="s">
        <v>116</v>
      </c>
      <c r="G9" s="49"/>
      <c r="H9" s="49" t="s">
        <v>80</v>
      </c>
      <c r="I9" s="49" t="s">
        <v>24</v>
      </c>
      <c r="J9" s="52" t="s">
        <v>25</v>
      </c>
      <c r="K9" s="49" t="s">
        <v>26</v>
      </c>
      <c r="L9" s="49" t="s">
        <v>70</v>
      </c>
      <c r="M9" s="54" t="s">
        <v>27</v>
      </c>
      <c r="N9" s="49"/>
      <c r="O9" s="54" t="s">
        <v>88</v>
      </c>
      <c r="P9" s="53" t="s">
        <v>21</v>
      </c>
      <c r="Q9" s="49" t="s">
        <v>86</v>
      </c>
      <c r="R9" s="49" t="s">
        <v>25</v>
      </c>
      <c r="S9" s="49" t="s">
        <v>26</v>
      </c>
      <c r="T9" s="49" t="s">
        <v>70</v>
      </c>
      <c r="U9" s="49"/>
      <c r="V9" s="49"/>
      <c r="W9" s="54" t="s">
        <v>87</v>
      </c>
      <c r="X9" s="49"/>
    </row>
    <row r="10" spans="1:24" x14ac:dyDescent="0.2">
      <c r="A10" t="s">
        <v>68</v>
      </c>
      <c r="B10" t="s">
        <v>139</v>
      </c>
      <c r="C10" t="s">
        <v>138</v>
      </c>
      <c r="D10" s="49" t="str">
        <f t="shared" si="0"/>
        <v>Dr. Marcus Hinz</v>
      </c>
      <c r="E10" s="49" t="str">
        <f t="shared" si="1"/>
        <v xml:space="preserve">ordination@dr-hinz.at; </v>
      </c>
      <c r="F10" s="51" t="s">
        <v>220</v>
      </c>
      <c r="G10" s="49"/>
      <c r="H10" s="49" t="s">
        <v>80</v>
      </c>
      <c r="I10" s="49" t="s">
        <v>218</v>
      </c>
      <c r="J10" s="52">
        <v>4020</v>
      </c>
      <c r="K10" s="49" t="s">
        <v>9</v>
      </c>
      <c r="L10" s="49" t="s">
        <v>70</v>
      </c>
      <c r="M10" s="59" t="s">
        <v>219</v>
      </c>
      <c r="N10" s="49"/>
      <c r="O10" s="49"/>
      <c r="P10" s="53" t="s">
        <v>21</v>
      </c>
      <c r="Q10" s="49"/>
      <c r="R10" s="49"/>
      <c r="S10" s="49"/>
      <c r="T10" s="49"/>
      <c r="U10" s="49"/>
      <c r="V10" s="49"/>
      <c r="W10" s="49"/>
      <c r="X10" s="49"/>
    </row>
    <row r="11" spans="1:24" s="30" customFormat="1" x14ac:dyDescent="0.2">
      <c r="A11" t="s">
        <v>222</v>
      </c>
      <c r="B11" t="s">
        <v>123</v>
      </c>
      <c r="C11" t="s">
        <v>122</v>
      </c>
      <c r="D11" s="49" t="str">
        <f t="shared" si="0"/>
        <v>Prim. PD Dr. Johannes Holinka</v>
      </c>
      <c r="E11" s="49" t="str">
        <f t="shared" si="1"/>
        <v>johannes.holinka@oegk.at; johannes.holinka@meduniwien.ac.at</v>
      </c>
      <c r="F11" s="52" t="s">
        <v>223</v>
      </c>
      <c r="G11" s="50" t="s">
        <v>124</v>
      </c>
      <c r="H11" s="49" t="s">
        <v>224</v>
      </c>
      <c r="I11" s="67" t="s">
        <v>225</v>
      </c>
      <c r="J11" s="64">
        <v>1140</v>
      </c>
      <c r="K11" s="63" t="s">
        <v>5</v>
      </c>
      <c r="L11" s="63" t="s">
        <v>70</v>
      </c>
      <c r="M11" s="68" t="s">
        <v>226</v>
      </c>
      <c r="N11" s="65"/>
      <c r="O11" s="65"/>
      <c r="P11" s="53" t="s">
        <v>21</v>
      </c>
      <c r="Q11" s="49"/>
      <c r="R11" s="49"/>
      <c r="S11" s="49"/>
      <c r="T11" s="49"/>
      <c r="U11" s="54"/>
      <c r="V11" s="49"/>
      <c r="W11" s="54" t="s">
        <v>168</v>
      </c>
      <c r="X11" s="49"/>
    </row>
    <row r="12" spans="1:24" x14ac:dyDescent="0.2">
      <c r="A12" t="s">
        <v>68</v>
      </c>
      <c r="B12" t="s">
        <v>59</v>
      </c>
      <c r="C12" t="s">
        <v>103</v>
      </c>
      <c r="D12" s="49" t="str">
        <f t="shared" si="0"/>
        <v>Dr. Nikolaus Hütter</v>
      </c>
      <c r="E12" s="49" t="str">
        <f t="shared" si="1"/>
        <v>nikolaus.huetter@wienerneustadt.lknoe.at; nikolaus.huetter@bnet.at</v>
      </c>
      <c r="F12" s="50" t="s">
        <v>119</v>
      </c>
      <c r="G12" s="49" t="s">
        <v>118</v>
      </c>
      <c r="H12" s="49" t="s">
        <v>55</v>
      </c>
      <c r="I12" s="49" t="s">
        <v>74</v>
      </c>
      <c r="J12" s="52" t="s">
        <v>75</v>
      </c>
      <c r="K12" s="49" t="s">
        <v>76</v>
      </c>
      <c r="L12" s="49" t="s">
        <v>70</v>
      </c>
      <c r="M12" s="54" t="s">
        <v>104</v>
      </c>
      <c r="N12" s="49"/>
      <c r="O12" s="49"/>
      <c r="P12" s="53" t="s">
        <v>21</v>
      </c>
      <c r="Q12" s="49" t="s">
        <v>105</v>
      </c>
      <c r="R12" s="49" t="s">
        <v>106</v>
      </c>
      <c r="S12" s="49" t="s">
        <v>107</v>
      </c>
      <c r="T12" s="49" t="s">
        <v>70</v>
      </c>
      <c r="U12" s="54" t="s">
        <v>108</v>
      </c>
      <c r="V12" s="54" t="s">
        <v>109</v>
      </c>
      <c r="W12" s="54" t="s">
        <v>110</v>
      </c>
      <c r="X12" s="49"/>
    </row>
    <row r="13" spans="1:24" x14ac:dyDescent="0.2">
      <c r="A13" s="24" t="s">
        <v>68</v>
      </c>
      <c r="B13" s="24" t="s">
        <v>23</v>
      </c>
      <c r="C13" s="24" t="s">
        <v>185</v>
      </c>
      <c r="D13" s="49" t="str">
        <f t="shared" si="0"/>
        <v>Dr. Gerhard Kainz</v>
      </c>
      <c r="E13" s="49" t="str">
        <f t="shared" si="1"/>
        <v xml:space="preserve">gerhard.kainz@gmx.at; </v>
      </c>
      <c r="F13" s="69" t="s">
        <v>188</v>
      </c>
      <c r="G13" s="49"/>
      <c r="H13" s="55" t="s">
        <v>208</v>
      </c>
      <c r="I13" s="70" t="s">
        <v>209</v>
      </c>
      <c r="J13" s="64">
        <v>1180</v>
      </c>
      <c r="K13" s="63" t="s">
        <v>5</v>
      </c>
      <c r="L13" s="63" t="s">
        <v>70</v>
      </c>
      <c r="M13" s="54"/>
      <c r="N13" s="49"/>
      <c r="O13" s="49"/>
      <c r="P13" s="53" t="s">
        <v>21</v>
      </c>
      <c r="Q13" s="49" t="s">
        <v>186</v>
      </c>
      <c r="R13" s="49">
        <v>1050</v>
      </c>
      <c r="S13" s="49" t="s">
        <v>5</v>
      </c>
      <c r="T13" s="71" t="s">
        <v>70</v>
      </c>
      <c r="U13" s="49"/>
      <c r="V13" s="49"/>
      <c r="W13" s="54" t="s">
        <v>187</v>
      </c>
      <c r="X13" s="49"/>
    </row>
    <row r="14" spans="1:24" x14ac:dyDescent="0.2">
      <c r="A14" t="s">
        <v>12</v>
      </c>
      <c r="B14" t="s">
        <v>11</v>
      </c>
      <c r="C14" t="s">
        <v>10</v>
      </c>
      <c r="D14" s="49" t="str">
        <f t="shared" si="0"/>
        <v>Dr. Thomas Kalmar</v>
      </c>
      <c r="E14" s="49" t="str">
        <f t="shared" si="1"/>
        <v xml:space="preserve">tkalmar@aon.at; </v>
      </c>
      <c r="F14" s="51" t="s">
        <v>20</v>
      </c>
      <c r="G14" s="49"/>
      <c r="H14" s="49" t="s">
        <v>13</v>
      </c>
      <c r="I14" s="49" t="s">
        <v>14</v>
      </c>
      <c r="J14" s="52">
        <v>3910</v>
      </c>
      <c r="K14" s="49" t="s">
        <v>15</v>
      </c>
      <c r="L14" s="49" t="s">
        <v>16</v>
      </c>
      <c r="M14" s="49"/>
      <c r="N14" s="49"/>
      <c r="O14" s="49"/>
      <c r="P14" s="53" t="s">
        <v>21</v>
      </c>
      <c r="Q14" s="49" t="s">
        <v>17</v>
      </c>
      <c r="R14" s="49">
        <v>3500</v>
      </c>
      <c r="S14" s="49" t="s">
        <v>18</v>
      </c>
      <c r="T14" s="49" t="s">
        <v>70</v>
      </c>
      <c r="U14" s="49" t="s">
        <v>19</v>
      </c>
      <c r="V14" s="49"/>
      <c r="W14" s="49"/>
      <c r="X14" s="49"/>
    </row>
    <row r="15" spans="1:24" x14ac:dyDescent="0.2">
      <c r="A15" t="s">
        <v>68</v>
      </c>
      <c r="B15" t="s">
        <v>115</v>
      </c>
      <c r="C15" t="s">
        <v>169</v>
      </c>
      <c r="D15" s="49" t="str">
        <f t="shared" si="0"/>
        <v>Dr. Andreas Klufa</v>
      </c>
      <c r="E15" s="49" t="str">
        <f t="shared" si="1"/>
        <v xml:space="preserve">klufa@aon.at; </v>
      </c>
      <c r="F15" s="50" t="s">
        <v>170</v>
      </c>
      <c r="G15" s="49"/>
      <c r="H15" s="61" t="s">
        <v>80</v>
      </c>
      <c r="I15" s="61" t="s">
        <v>171</v>
      </c>
      <c r="J15" s="52">
        <v>1170</v>
      </c>
      <c r="K15" s="61" t="s">
        <v>5</v>
      </c>
      <c r="L15" s="61" t="s">
        <v>70</v>
      </c>
      <c r="M15" s="72" t="s">
        <v>172</v>
      </c>
      <c r="N15" s="49"/>
      <c r="O15" s="49"/>
      <c r="P15" s="53" t="s">
        <v>21</v>
      </c>
      <c r="Q15" s="49"/>
      <c r="R15" s="49"/>
      <c r="S15" s="49"/>
      <c r="T15" s="49"/>
      <c r="U15" s="49"/>
      <c r="V15" s="49"/>
      <c r="W15" s="49"/>
      <c r="X15" s="49"/>
    </row>
    <row r="16" spans="1:24" x14ac:dyDescent="0.2">
      <c r="A16" t="s">
        <v>68</v>
      </c>
      <c r="B16" t="s">
        <v>7</v>
      </c>
      <c r="C16" t="s">
        <v>120</v>
      </c>
      <c r="D16" s="49" t="str">
        <f t="shared" si="0"/>
        <v>Dr. Wolfgang Kohlmaier</v>
      </c>
      <c r="E16" s="49" t="str">
        <f t="shared" si="1"/>
        <v xml:space="preserve">kohlmaier@inode.at; </v>
      </c>
      <c r="F16" s="50" t="s">
        <v>121</v>
      </c>
      <c r="G16" s="51"/>
      <c r="H16" s="61" t="s">
        <v>80</v>
      </c>
      <c r="I16" s="55" t="s">
        <v>214</v>
      </c>
      <c r="J16" s="52">
        <v>8052</v>
      </c>
      <c r="K16" s="49" t="s">
        <v>90</v>
      </c>
      <c r="L16" s="49" t="s">
        <v>70</v>
      </c>
      <c r="M16" s="72" t="s">
        <v>217</v>
      </c>
      <c r="N16" s="49" t="s">
        <v>216</v>
      </c>
      <c r="O16" s="51" t="s">
        <v>215</v>
      </c>
      <c r="P16" s="53" t="s">
        <v>21</v>
      </c>
      <c r="Q16" s="49"/>
      <c r="R16" s="49"/>
      <c r="S16" s="49"/>
      <c r="T16" s="49"/>
      <c r="U16" s="49"/>
      <c r="V16" s="49"/>
      <c r="W16" s="54" t="s">
        <v>137</v>
      </c>
      <c r="X16" s="49"/>
    </row>
    <row r="17" spans="1:24" s="37" customFormat="1" x14ac:dyDescent="0.2">
      <c r="A17" t="s">
        <v>97</v>
      </c>
      <c r="B17" t="s">
        <v>96</v>
      </c>
      <c r="C17" t="s">
        <v>95</v>
      </c>
      <c r="D17" s="49" t="str">
        <f t="shared" si="0"/>
        <v>Univ. Doz. Dr. Heinz Kuderna</v>
      </c>
      <c r="E17" s="49" t="str">
        <f t="shared" si="1"/>
        <v xml:space="preserve">hkuderna@a1.net; </v>
      </c>
      <c r="F17" s="52" t="s">
        <v>101</v>
      </c>
      <c r="G17" s="49"/>
      <c r="H17" s="49"/>
      <c r="I17" s="49"/>
      <c r="J17" s="52"/>
      <c r="K17" s="49"/>
      <c r="L17" s="49"/>
      <c r="M17" s="49"/>
      <c r="N17" s="49"/>
      <c r="O17" s="49"/>
      <c r="P17" s="53" t="s">
        <v>21</v>
      </c>
      <c r="Q17" s="49" t="s">
        <v>98</v>
      </c>
      <c r="R17" s="49" t="s">
        <v>99</v>
      </c>
      <c r="S17" s="49" t="s">
        <v>5</v>
      </c>
      <c r="T17" s="49" t="s">
        <v>70</v>
      </c>
      <c r="U17" s="54" t="s">
        <v>100</v>
      </c>
      <c r="V17" s="49"/>
      <c r="W17" s="49"/>
      <c r="X17" s="49"/>
    </row>
    <row r="18" spans="1:24" x14ac:dyDescent="0.2">
      <c r="A18" s="21" t="s">
        <v>68</v>
      </c>
      <c r="B18" s="21" t="s">
        <v>173</v>
      </c>
      <c r="C18" s="21" t="s">
        <v>174</v>
      </c>
      <c r="D18" s="49" t="str">
        <f t="shared" si="0"/>
        <v>Dr. Karin Labidi-Niebauer</v>
      </c>
      <c r="E18" s="49" t="str">
        <f t="shared" si="1"/>
        <v xml:space="preserve">karin.labidi-niebauer@pva.sozvers.at; </v>
      </c>
      <c r="F18" s="69" t="s">
        <v>178</v>
      </c>
      <c r="G18" s="49"/>
      <c r="H18" s="73" t="s">
        <v>175</v>
      </c>
      <c r="I18" s="49"/>
      <c r="J18" s="52"/>
      <c r="K18" s="49"/>
      <c r="L18" s="49"/>
      <c r="M18" s="49"/>
      <c r="N18" s="49"/>
      <c r="O18" s="49"/>
      <c r="P18" s="53" t="s">
        <v>21</v>
      </c>
      <c r="Q18" s="74" t="s">
        <v>176</v>
      </c>
      <c r="R18" s="73">
        <v>3021</v>
      </c>
      <c r="S18" s="74" t="s">
        <v>177</v>
      </c>
      <c r="T18" s="75" t="s">
        <v>70</v>
      </c>
      <c r="U18" s="49"/>
      <c r="V18" s="49"/>
      <c r="W18" s="54" t="s">
        <v>179</v>
      </c>
      <c r="X18" s="49"/>
    </row>
    <row r="19" spans="1:24" x14ac:dyDescent="0.2">
      <c r="A19" t="s">
        <v>68</v>
      </c>
      <c r="B19" t="s">
        <v>164</v>
      </c>
      <c r="C19" t="s">
        <v>163</v>
      </c>
      <c r="D19" s="49" t="str">
        <f t="shared" si="0"/>
        <v>Dr. Silvie Lassmann</v>
      </c>
      <c r="E19" s="49" t="str">
        <f t="shared" si="1"/>
        <v xml:space="preserve">s.lassmann@gmx.at; </v>
      </c>
      <c r="F19" s="52" t="s">
        <v>166</v>
      </c>
      <c r="G19" s="49"/>
      <c r="H19" s="76" t="s">
        <v>80</v>
      </c>
      <c r="I19" s="76" t="s">
        <v>165</v>
      </c>
      <c r="J19" s="52">
        <v>5020</v>
      </c>
      <c r="K19" s="76" t="s">
        <v>62</v>
      </c>
      <c r="L19" s="76" t="s">
        <v>70</v>
      </c>
      <c r="M19" s="49"/>
      <c r="N19" s="49"/>
      <c r="O19" s="49"/>
      <c r="P19" s="53" t="s">
        <v>21</v>
      </c>
      <c r="Q19" s="49"/>
      <c r="R19" s="49"/>
      <c r="S19" s="49"/>
      <c r="T19" s="49"/>
      <c r="U19" s="49"/>
      <c r="V19" s="49"/>
      <c r="W19" s="49"/>
      <c r="X19" s="49"/>
    </row>
    <row r="20" spans="1:24" x14ac:dyDescent="0.2">
      <c r="A20" t="s">
        <v>68</v>
      </c>
      <c r="B20" t="s">
        <v>82</v>
      </c>
      <c r="C20" t="s">
        <v>81</v>
      </c>
      <c r="D20" s="49" t="str">
        <f t="shared" si="0"/>
        <v>Dr. Mathias Leitner</v>
      </c>
      <c r="E20" s="49" t="str">
        <f t="shared" si="1"/>
        <v xml:space="preserve">mathias.leitner@oss.at; </v>
      </c>
      <c r="F20" s="52" t="s">
        <v>85</v>
      </c>
      <c r="G20" s="49"/>
      <c r="H20" s="49" t="s">
        <v>111</v>
      </c>
      <c r="I20" s="63" t="s">
        <v>72</v>
      </c>
      <c r="J20" s="64" t="s">
        <v>73</v>
      </c>
      <c r="K20" s="63" t="s">
        <v>5</v>
      </c>
      <c r="L20" s="63" t="s">
        <v>70</v>
      </c>
      <c r="M20" s="54" t="s">
        <v>47</v>
      </c>
      <c r="N20" s="49"/>
      <c r="O20" s="49"/>
      <c r="P20" s="53" t="s">
        <v>21</v>
      </c>
      <c r="Q20" s="49"/>
      <c r="R20" s="49" t="s">
        <v>83</v>
      </c>
      <c r="S20" s="49" t="s">
        <v>5</v>
      </c>
      <c r="T20" s="49" t="s">
        <v>70</v>
      </c>
      <c r="U20" s="54" t="s">
        <v>84</v>
      </c>
      <c r="V20" s="49"/>
      <c r="W20" s="49"/>
      <c r="X20" s="49"/>
    </row>
    <row r="21" spans="1:24" x14ac:dyDescent="0.2">
      <c r="A21" t="s">
        <v>68</v>
      </c>
      <c r="B21" t="s">
        <v>61</v>
      </c>
      <c r="C21" t="s">
        <v>91</v>
      </c>
      <c r="D21" s="49" t="str">
        <f t="shared" si="0"/>
        <v>Dr. Christoph Michlmayr</v>
      </c>
      <c r="E21" s="49" t="str">
        <f t="shared" si="1"/>
        <v xml:space="preserve">cm@michlmayr.info; </v>
      </c>
      <c r="F21" s="52" t="s">
        <v>133</v>
      </c>
      <c r="G21" s="49"/>
      <c r="H21" s="49" t="s">
        <v>80</v>
      </c>
      <c r="I21" s="49"/>
      <c r="J21" s="52"/>
      <c r="K21" s="49" t="s">
        <v>92</v>
      </c>
      <c r="L21" s="49" t="s">
        <v>70</v>
      </c>
      <c r="M21" s="49"/>
      <c r="N21" s="49"/>
      <c r="O21" s="49"/>
      <c r="P21" s="53" t="s">
        <v>21</v>
      </c>
      <c r="Q21" s="49"/>
      <c r="R21" s="49"/>
      <c r="S21" s="49"/>
      <c r="T21" s="49"/>
      <c r="U21" s="49"/>
      <c r="V21" s="49"/>
      <c r="W21" s="49"/>
      <c r="X21" s="49"/>
    </row>
    <row r="22" spans="1:24" x14ac:dyDescent="0.2">
      <c r="A22" t="s">
        <v>68</v>
      </c>
      <c r="B22" t="s">
        <v>136</v>
      </c>
      <c r="C22" t="s">
        <v>135</v>
      </c>
      <c r="D22" s="49" t="str">
        <f t="shared" si="0"/>
        <v>Dr. Matthias Pallamar</v>
      </c>
      <c r="E22" s="49" t="str">
        <f t="shared" si="1"/>
        <v xml:space="preserve">matthias.pallamar@oss.at; </v>
      </c>
      <c r="F22" s="52" t="s">
        <v>112</v>
      </c>
      <c r="G22" s="49"/>
      <c r="H22" s="49" t="s">
        <v>111</v>
      </c>
      <c r="I22" s="63" t="s">
        <v>72</v>
      </c>
      <c r="J22" s="64" t="s">
        <v>73</v>
      </c>
      <c r="K22" s="63" t="s">
        <v>5</v>
      </c>
      <c r="L22" s="63" t="s">
        <v>70</v>
      </c>
      <c r="M22" s="54" t="s">
        <v>47</v>
      </c>
      <c r="N22" s="49"/>
      <c r="O22" s="49"/>
      <c r="P22" s="53" t="s">
        <v>21</v>
      </c>
      <c r="Q22" s="49" t="s">
        <v>152</v>
      </c>
      <c r="R22" s="49" t="s">
        <v>153</v>
      </c>
      <c r="S22" s="49" t="s">
        <v>5</v>
      </c>
      <c r="T22" s="49" t="s">
        <v>70</v>
      </c>
      <c r="U22" s="49"/>
      <c r="V22" s="49"/>
      <c r="W22" s="49"/>
      <c r="X22" s="49"/>
    </row>
    <row r="23" spans="1:24" x14ac:dyDescent="0.2">
      <c r="A23" t="s">
        <v>68</v>
      </c>
      <c r="B23" t="s">
        <v>67</v>
      </c>
      <c r="C23" t="s">
        <v>113</v>
      </c>
      <c r="D23" s="49" t="str">
        <f t="shared" si="0"/>
        <v>Dr. Werner Riedler</v>
      </c>
      <c r="E23" s="49" t="str">
        <f t="shared" si="1"/>
        <v xml:space="preserve">werner.riedler@ooeg.at; </v>
      </c>
      <c r="F23" s="50" t="s">
        <v>227</v>
      </c>
      <c r="G23" s="49"/>
      <c r="H23" s="61" t="s">
        <v>228</v>
      </c>
      <c r="I23" s="61" t="s">
        <v>125</v>
      </c>
      <c r="J23" s="52" t="s">
        <v>126</v>
      </c>
      <c r="K23" s="61" t="s">
        <v>127</v>
      </c>
      <c r="L23" s="61" t="s">
        <v>70</v>
      </c>
      <c r="M23" s="72" t="s">
        <v>114</v>
      </c>
      <c r="N23" s="49"/>
      <c r="O23" s="49"/>
      <c r="P23" s="53" t="s">
        <v>21</v>
      </c>
      <c r="Q23" s="49"/>
      <c r="R23" s="49"/>
      <c r="S23" s="49"/>
      <c r="T23" s="49"/>
      <c r="U23" s="49"/>
      <c r="V23" s="49"/>
      <c r="W23" s="49"/>
      <c r="X23" s="49"/>
    </row>
    <row r="24" spans="1:24" x14ac:dyDescent="0.2">
      <c r="A24" t="s">
        <v>68</v>
      </c>
      <c r="B24" t="s">
        <v>7</v>
      </c>
      <c r="C24" t="s">
        <v>6</v>
      </c>
      <c r="D24" s="49" t="str">
        <f t="shared" si="0"/>
        <v>Dr. Wolfgang Schaden</v>
      </c>
      <c r="E24" s="49" t="str">
        <f t="shared" si="1"/>
        <v xml:space="preserve">med.eswt.schaden@aon.at; </v>
      </c>
      <c r="F24" s="52" t="s">
        <v>60</v>
      </c>
      <c r="G24" s="49"/>
      <c r="H24" s="49" t="s">
        <v>80</v>
      </c>
      <c r="I24" s="49" t="s">
        <v>53</v>
      </c>
      <c r="J24" s="52" t="s">
        <v>4</v>
      </c>
      <c r="K24" s="49" t="s">
        <v>5</v>
      </c>
      <c r="L24" s="49" t="s">
        <v>70</v>
      </c>
      <c r="M24" s="54" t="s">
        <v>54</v>
      </c>
      <c r="N24" s="49"/>
      <c r="O24" s="49"/>
      <c r="P24" s="53" t="s">
        <v>21</v>
      </c>
      <c r="Q24" s="49" t="s">
        <v>48</v>
      </c>
      <c r="R24" s="49" t="s">
        <v>49</v>
      </c>
      <c r="S24" s="49" t="s">
        <v>5</v>
      </c>
      <c r="T24" s="49" t="s">
        <v>70</v>
      </c>
      <c r="U24" s="54" t="s">
        <v>50</v>
      </c>
      <c r="V24" s="49"/>
      <c r="W24" s="54" t="s">
        <v>51</v>
      </c>
      <c r="X24" s="54" t="s">
        <v>52</v>
      </c>
    </row>
    <row r="25" spans="1:24" x14ac:dyDescent="0.2">
      <c r="A25" t="s">
        <v>68</v>
      </c>
      <c r="B25" t="s">
        <v>200</v>
      </c>
      <c r="C25" t="s">
        <v>201</v>
      </c>
      <c r="D25" s="49" t="str">
        <f t="shared" si="0"/>
        <v>Dr. Raphael Scheuer</v>
      </c>
      <c r="E25" s="49" t="str">
        <f t="shared" si="1"/>
        <v xml:space="preserve">Raphael.Scheuer@oss.at; </v>
      </c>
      <c r="F25" s="50" t="s">
        <v>202</v>
      </c>
      <c r="G25" s="49"/>
      <c r="H25" s="49" t="s">
        <v>111</v>
      </c>
      <c r="I25" s="63" t="s">
        <v>72</v>
      </c>
      <c r="J25" s="64" t="s">
        <v>73</v>
      </c>
      <c r="K25" s="63" t="s">
        <v>5</v>
      </c>
      <c r="L25" s="63" t="s">
        <v>70</v>
      </c>
      <c r="M25" s="54" t="s">
        <v>47</v>
      </c>
      <c r="N25" s="49"/>
      <c r="O25" s="49"/>
      <c r="P25" s="53" t="s">
        <v>21</v>
      </c>
      <c r="Q25" s="49"/>
      <c r="R25" s="49"/>
      <c r="S25" s="49"/>
      <c r="T25" s="49"/>
      <c r="U25" s="49"/>
      <c r="V25" s="49"/>
      <c r="W25" s="54" t="s">
        <v>203</v>
      </c>
      <c r="X25" s="49"/>
    </row>
    <row r="26" spans="1:24" s="27" customFormat="1" x14ac:dyDescent="0.2">
      <c r="A26" t="s">
        <v>68</v>
      </c>
      <c r="B26" t="s">
        <v>77</v>
      </c>
      <c r="C26" t="s">
        <v>63</v>
      </c>
      <c r="D26" s="49" t="str">
        <f t="shared" si="0"/>
        <v>Dr. Stefan Wanke-Jellinek</v>
      </c>
      <c r="E26" s="49" t="str">
        <f t="shared" si="1"/>
        <v xml:space="preserve">stefan.wanke@gmail.com; </v>
      </c>
      <c r="F26" s="77" t="s">
        <v>117</v>
      </c>
      <c r="G26" s="49"/>
      <c r="H26" s="49" t="s">
        <v>80</v>
      </c>
      <c r="I26" s="78" t="s">
        <v>140</v>
      </c>
      <c r="J26" s="52" t="s">
        <v>75</v>
      </c>
      <c r="K26" s="49" t="s">
        <v>76</v>
      </c>
      <c r="L26" s="49" t="s">
        <v>70</v>
      </c>
      <c r="M26" s="54" t="s">
        <v>141</v>
      </c>
      <c r="N26" s="49"/>
      <c r="O26" s="49"/>
      <c r="P26" s="53" t="s">
        <v>21</v>
      </c>
      <c r="Q26" s="49" t="s">
        <v>78</v>
      </c>
      <c r="R26" s="49" t="s">
        <v>75</v>
      </c>
      <c r="S26" s="49" t="s">
        <v>76</v>
      </c>
      <c r="T26" s="49" t="s">
        <v>70</v>
      </c>
      <c r="U26" s="54" t="s">
        <v>56</v>
      </c>
      <c r="V26" s="54" t="s">
        <v>57</v>
      </c>
      <c r="W26" s="54" t="s">
        <v>58</v>
      </c>
      <c r="X26" s="49"/>
    </row>
    <row r="27" spans="1:24" x14ac:dyDescent="0.2">
      <c r="A27" t="s">
        <v>68</v>
      </c>
      <c r="B27" t="s">
        <v>180</v>
      </c>
      <c r="C27" t="s">
        <v>181</v>
      </c>
      <c r="D27" s="49" t="str">
        <f t="shared" si="0"/>
        <v>Dr. Nadya Wyss-Daherova</v>
      </c>
      <c r="E27" s="49" t="str">
        <f t="shared" si="1"/>
        <v xml:space="preserve">nadya@wyss.at; </v>
      </c>
      <c r="F27" s="49" t="s">
        <v>182</v>
      </c>
      <c r="G27" s="49"/>
      <c r="H27" s="49" t="s">
        <v>183</v>
      </c>
      <c r="I27" s="52" t="s">
        <v>184</v>
      </c>
      <c r="J27" s="49">
        <v>1190</v>
      </c>
      <c r="K27" s="49" t="s">
        <v>5</v>
      </c>
      <c r="L27" s="49" t="s">
        <v>70</v>
      </c>
      <c r="M27" s="49"/>
      <c r="N27" s="49"/>
      <c r="O27" s="49"/>
      <c r="P27" s="53" t="s">
        <v>21</v>
      </c>
      <c r="Q27" s="49" t="s">
        <v>229</v>
      </c>
      <c r="R27" s="49">
        <v>1190</v>
      </c>
      <c r="S27" s="49" t="s">
        <v>5</v>
      </c>
      <c r="T27" s="49" t="s">
        <v>70</v>
      </c>
      <c r="U27" s="49"/>
      <c r="V27" s="49"/>
      <c r="W27" s="54" t="s">
        <v>230</v>
      </c>
      <c r="X27" s="49"/>
    </row>
    <row r="28" spans="1:24" x14ac:dyDescent="0.2">
      <c r="A28" t="s">
        <v>68</v>
      </c>
      <c r="B28" t="s">
        <v>71</v>
      </c>
      <c r="C28" t="s">
        <v>1</v>
      </c>
      <c r="D28" s="49" t="str">
        <f t="shared" si="0"/>
        <v>Dr. Maximilian Ziernhöld</v>
      </c>
      <c r="E28" s="49" t="str">
        <f t="shared" si="1"/>
        <v xml:space="preserve">max.zie@gmx.at; </v>
      </c>
      <c r="F28" s="49" t="s">
        <v>2</v>
      </c>
      <c r="G28" s="49"/>
      <c r="H28" s="49" t="s">
        <v>146</v>
      </c>
      <c r="I28" s="49" t="s">
        <v>147</v>
      </c>
      <c r="J28" s="52" t="s">
        <v>148</v>
      </c>
      <c r="K28" s="49" t="s">
        <v>149</v>
      </c>
      <c r="L28" s="49" t="s">
        <v>70</v>
      </c>
      <c r="M28" s="54" t="s">
        <v>150</v>
      </c>
      <c r="N28" s="54"/>
      <c r="O28" s="54" t="s">
        <v>151</v>
      </c>
      <c r="P28" s="53" t="s">
        <v>21</v>
      </c>
      <c r="Q28" s="49"/>
      <c r="R28" s="49"/>
      <c r="S28" s="49"/>
      <c r="T28" s="49"/>
      <c r="U28" s="49"/>
      <c r="V28" s="49"/>
      <c r="W28" s="49"/>
      <c r="X28" s="49"/>
    </row>
    <row r="29" spans="1:24" x14ac:dyDescent="0.2">
      <c r="I29" s="10"/>
      <c r="L29" s="10"/>
      <c r="M29" s="10"/>
    </row>
    <row r="30" spans="1:24" x14ac:dyDescent="0.2">
      <c r="F30" s="16"/>
      <c r="M30" s="3"/>
      <c r="O30" s="3"/>
    </row>
    <row r="31" spans="1:24" x14ac:dyDescent="0.2">
      <c r="F31" s="16"/>
      <c r="K31" s="9"/>
      <c r="M31" s="3"/>
      <c r="N31" s="3"/>
      <c r="O31" s="3"/>
      <c r="U31" s="3"/>
      <c r="V31" s="3"/>
      <c r="W31" s="3"/>
    </row>
    <row r="32" spans="1:24" x14ac:dyDescent="0.2">
      <c r="F32" s="17"/>
      <c r="I32" s="14"/>
      <c r="L32" s="10"/>
    </row>
    <row r="33" spans="1:24" s="24" customFormat="1" x14ac:dyDescent="0.2">
      <c r="A33"/>
      <c r="B33"/>
      <c r="C33"/>
      <c r="D33"/>
      <c r="E33"/>
      <c r="F33" s="5"/>
      <c r="G33"/>
      <c r="H33" s="10"/>
      <c r="I33"/>
      <c r="J33" s="12"/>
      <c r="K33" s="10"/>
      <c r="L33" s="10"/>
      <c r="M33" s="18"/>
      <c r="N33"/>
      <c r="O33"/>
      <c r="P33" s="9"/>
      <c r="Q33"/>
      <c r="R33"/>
      <c r="S33"/>
      <c r="T33"/>
      <c r="U33"/>
      <c r="V33"/>
      <c r="W33"/>
      <c r="X33"/>
    </row>
    <row r="34" spans="1:24" ht="13.5" x14ac:dyDescent="0.2">
      <c r="B34" s="1"/>
      <c r="C34" s="1"/>
      <c r="D34" s="1"/>
      <c r="E34" s="1"/>
      <c r="F34" s="5"/>
      <c r="H34" s="23"/>
      <c r="I34" s="1"/>
      <c r="J34" s="13"/>
      <c r="K34" s="1"/>
      <c r="L34" s="1"/>
      <c r="M34" s="6"/>
      <c r="O34" s="6"/>
      <c r="Q34" s="1"/>
      <c r="R34" s="1"/>
      <c r="S34" s="1"/>
      <c r="T34" s="1"/>
      <c r="U34" s="2"/>
      <c r="W34" s="2"/>
    </row>
    <row r="35" spans="1:24" s="30" customFormat="1" x14ac:dyDescent="0.2">
      <c r="A35"/>
      <c r="B35"/>
      <c r="C35"/>
      <c r="D35"/>
      <c r="E35"/>
      <c r="F35" s="12"/>
      <c r="G35"/>
      <c r="H35"/>
      <c r="I35"/>
      <c r="J35"/>
      <c r="K35"/>
      <c r="L35" s="10"/>
      <c r="M35" s="3"/>
      <c r="N35"/>
      <c r="O35"/>
      <c r="P35" s="9"/>
      <c r="Q35"/>
      <c r="R35"/>
      <c r="S35"/>
      <c r="T35"/>
      <c r="U35"/>
      <c r="V35"/>
      <c r="W35"/>
      <c r="X35"/>
    </row>
    <row r="36" spans="1:24" s="30" customFormat="1" x14ac:dyDescent="0.2">
      <c r="A36"/>
      <c r="B36"/>
      <c r="C36"/>
      <c r="D36"/>
      <c r="E36"/>
      <c r="F36" s="12"/>
      <c r="G36"/>
      <c r="H36"/>
      <c r="I36"/>
      <c r="J36" s="12"/>
      <c r="K36"/>
      <c r="L36"/>
      <c r="M36" s="3"/>
      <c r="N36"/>
      <c r="O36"/>
      <c r="P36" s="9"/>
      <c r="Q36"/>
      <c r="R36"/>
      <c r="S36"/>
      <c r="T36"/>
      <c r="U36"/>
      <c r="V36"/>
      <c r="W36"/>
      <c r="X36"/>
    </row>
    <row r="37" spans="1:24" x14ac:dyDescent="0.2">
      <c r="J37"/>
      <c r="L37" s="7"/>
      <c r="M37" s="3"/>
      <c r="W37" s="3"/>
    </row>
    <row r="38" spans="1:24" x14ac:dyDescent="0.2">
      <c r="F38" s="16"/>
      <c r="H38" s="10"/>
      <c r="I38" s="10"/>
      <c r="K38" s="10"/>
      <c r="L38" s="10"/>
      <c r="M38" s="11"/>
      <c r="O38" s="11"/>
    </row>
    <row r="39" spans="1:24" x14ac:dyDescent="0.2">
      <c r="A39" s="34"/>
      <c r="B39" s="34"/>
      <c r="C39" s="34"/>
      <c r="D39" s="34"/>
      <c r="E39" s="34"/>
      <c r="F39" s="36"/>
      <c r="G39" s="36"/>
      <c r="H39" s="34"/>
      <c r="I39" s="38"/>
      <c r="J39" s="34"/>
      <c r="K39" s="38"/>
      <c r="L39" s="39"/>
      <c r="M39" s="40"/>
      <c r="N39" s="37"/>
      <c r="O39" s="37"/>
      <c r="P39" s="35"/>
      <c r="Q39" s="37"/>
      <c r="R39" s="37"/>
      <c r="S39" s="37"/>
      <c r="T39" s="37"/>
      <c r="U39" s="37"/>
      <c r="V39" s="37"/>
      <c r="W39" s="37"/>
      <c r="X39" s="37"/>
    </row>
    <row r="40" spans="1:24" x14ac:dyDescent="0.2">
      <c r="M40" s="3"/>
      <c r="O40" s="3"/>
    </row>
    <row r="41" spans="1:24" x14ac:dyDescent="0.2">
      <c r="F41" s="16"/>
      <c r="K41" s="12"/>
      <c r="L41" s="7"/>
      <c r="M41" s="3"/>
    </row>
    <row r="44" spans="1:24" x14ac:dyDescent="0.2">
      <c r="F44" s="16"/>
      <c r="H44" s="43"/>
      <c r="M44" s="42"/>
    </row>
    <row r="46" spans="1:24" s="43" customFormat="1" x14ac:dyDescent="0.2">
      <c r="A46" s="30"/>
      <c r="B46" s="30"/>
      <c r="C46" s="30"/>
      <c r="D46" s="30"/>
      <c r="E46" s="30"/>
      <c r="F46" s="29"/>
      <c r="G46" s="27"/>
      <c r="H46" s="27"/>
      <c r="I46" s="27"/>
      <c r="J46" s="29"/>
      <c r="K46" s="27"/>
      <c r="L46" s="27"/>
      <c r="M46" s="27"/>
      <c r="N46" s="27"/>
      <c r="O46" s="27"/>
      <c r="P46" s="28"/>
      <c r="Q46" s="27"/>
      <c r="R46" s="27"/>
      <c r="S46" s="27"/>
      <c r="T46" s="27"/>
      <c r="U46" s="27"/>
      <c r="V46" s="27"/>
      <c r="W46" s="27"/>
      <c r="X46" s="27"/>
    </row>
    <row r="47" spans="1:24" x14ac:dyDescent="0.2">
      <c r="F47" s="16"/>
      <c r="H47" s="10"/>
      <c r="I47" s="10"/>
      <c r="K47" s="10"/>
      <c r="L47" s="10"/>
      <c r="M47" s="11"/>
      <c r="O47" s="11"/>
    </row>
    <row r="48" spans="1:24" x14ac:dyDescent="0.2">
      <c r="M48" s="3"/>
      <c r="N48" s="3"/>
      <c r="O48" s="3"/>
    </row>
    <row r="49" spans="1:24" x14ac:dyDescent="0.2">
      <c r="F49" s="16"/>
    </row>
    <row r="50" spans="1:24" x14ac:dyDescent="0.2">
      <c r="A50" s="30"/>
      <c r="B50" s="30"/>
      <c r="C50" s="30"/>
      <c r="D50" s="30"/>
      <c r="E50" s="30"/>
      <c r="F50" s="32"/>
      <c r="G50" s="30"/>
      <c r="H50" s="30"/>
      <c r="I50" s="30"/>
      <c r="J50" s="32"/>
      <c r="K50" s="30"/>
      <c r="L50" s="30"/>
      <c r="M50" s="30"/>
      <c r="N50" s="30"/>
      <c r="O50" s="30"/>
      <c r="P50" s="31"/>
      <c r="Q50" s="30"/>
      <c r="R50" s="30"/>
      <c r="S50" s="30"/>
      <c r="T50" s="30"/>
      <c r="U50" s="30"/>
      <c r="V50" s="30"/>
      <c r="W50" s="33"/>
      <c r="X50" s="30"/>
    </row>
    <row r="51" spans="1:24" x14ac:dyDescent="0.2">
      <c r="J51"/>
      <c r="L51" s="10"/>
      <c r="M51" s="3"/>
    </row>
    <row r="52" spans="1:24" x14ac:dyDescent="0.2">
      <c r="H52" s="1"/>
      <c r="I52" s="1"/>
    </row>
    <row r="53" spans="1:24" x14ac:dyDescent="0.2">
      <c r="F53" s="16"/>
      <c r="H53" s="1"/>
      <c r="I53" s="1"/>
      <c r="J53" s="13"/>
      <c r="K53" s="1"/>
      <c r="L53" s="1"/>
      <c r="U53" s="3"/>
      <c r="W53" s="3"/>
    </row>
    <row r="54" spans="1:24" x14ac:dyDescent="0.2">
      <c r="F54" s="48"/>
      <c r="G54" s="5"/>
      <c r="M54" s="3"/>
      <c r="O54" s="5"/>
      <c r="Q54" s="43"/>
      <c r="S54" s="43"/>
      <c r="T54" s="43"/>
      <c r="U54" s="42"/>
      <c r="W54" s="3"/>
    </row>
    <row r="55" spans="1:24" s="27" customFormat="1" x14ac:dyDescent="0.2">
      <c r="A55"/>
      <c r="B55"/>
      <c r="C55"/>
      <c r="D55"/>
      <c r="E55"/>
      <c r="F55" s="16"/>
      <c r="G55"/>
      <c r="H55"/>
      <c r="I55" s="1"/>
      <c r="J55" s="13"/>
      <c r="K55" s="1"/>
      <c r="L55" s="1"/>
      <c r="M55" s="3"/>
      <c r="N55"/>
      <c r="O55"/>
      <c r="P55" s="9"/>
      <c r="Q55"/>
      <c r="R55"/>
      <c r="S55"/>
      <c r="T55"/>
      <c r="U55"/>
      <c r="V55"/>
      <c r="W55"/>
      <c r="X55"/>
    </row>
    <row r="56" spans="1:24" x14ac:dyDescent="0.2">
      <c r="F56" s="16"/>
      <c r="H56" s="10"/>
      <c r="I56" s="10"/>
      <c r="K56" s="10"/>
      <c r="L56" s="10"/>
      <c r="M56" s="11"/>
      <c r="N56" s="11"/>
      <c r="O56" s="11"/>
      <c r="W56" s="3"/>
    </row>
    <row r="57" spans="1:24" x14ac:dyDescent="0.2">
      <c r="F57" s="16"/>
      <c r="L57" s="10"/>
    </row>
    <row r="58" spans="1:24" x14ac:dyDescent="0.2">
      <c r="G58" s="10"/>
      <c r="H58" s="9"/>
      <c r="I58" s="10"/>
      <c r="K58" s="10"/>
      <c r="L58" s="10"/>
      <c r="M58" s="11"/>
      <c r="N58" s="10"/>
      <c r="O58" s="11"/>
    </row>
    <row r="59" spans="1:24" x14ac:dyDescent="0.2">
      <c r="H59" s="10"/>
      <c r="I59" s="10"/>
      <c r="K59" s="10"/>
      <c r="L59" s="10"/>
      <c r="M59" s="11"/>
      <c r="N59" s="10"/>
      <c r="O59" s="11"/>
    </row>
    <row r="60" spans="1:24" x14ac:dyDescent="0.2">
      <c r="F60" s="16"/>
    </row>
    <row r="61" spans="1:24" x14ac:dyDescent="0.2">
      <c r="F61" s="16"/>
      <c r="K61" s="47"/>
    </row>
    <row r="62" spans="1:24" x14ac:dyDescent="0.2">
      <c r="I62" s="20"/>
      <c r="J62" s="21"/>
      <c r="K62" s="20"/>
      <c r="L62" s="19"/>
      <c r="M62" s="22"/>
    </row>
    <row r="63" spans="1:24" x14ac:dyDescent="0.2">
      <c r="H63" s="43"/>
      <c r="K63" s="41"/>
      <c r="M63" s="11"/>
      <c r="N63" s="3"/>
      <c r="O63" s="3"/>
    </row>
    <row r="64" spans="1:24" x14ac:dyDescent="0.2">
      <c r="A64" s="25"/>
      <c r="B64" s="25"/>
      <c r="C64" s="25"/>
      <c r="D64" s="25"/>
      <c r="E64" s="25"/>
      <c r="F64" s="16"/>
      <c r="H64" s="10"/>
      <c r="I64" s="10"/>
      <c r="K64" s="10"/>
      <c r="L64" s="10"/>
      <c r="M64" s="18"/>
    </row>
    <row r="65" spans="1:24" x14ac:dyDescent="0.2">
      <c r="H65" s="12"/>
      <c r="K65" s="10"/>
      <c r="L65" s="10"/>
    </row>
    <row r="66" spans="1:24" x14ac:dyDescent="0.2">
      <c r="B66" s="1"/>
      <c r="C66" s="1"/>
      <c r="D66" s="1"/>
      <c r="E66" s="1"/>
      <c r="H66" s="43"/>
      <c r="M66" s="42"/>
      <c r="N66" s="1"/>
      <c r="O66" s="2"/>
      <c r="W66" s="3"/>
    </row>
    <row r="67" spans="1:24" x14ac:dyDescent="0.2">
      <c r="F67" s="16"/>
    </row>
    <row r="68" spans="1:24" x14ac:dyDescent="0.2">
      <c r="F68" s="10"/>
      <c r="H68" s="10"/>
      <c r="I68" s="10"/>
      <c r="J68" s="10"/>
      <c r="K68" s="10"/>
      <c r="L68" s="10"/>
      <c r="M68" s="11"/>
      <c r="O68" s="11"/>
    </row>
    <row r="69" spans="1:24" x14ac:dyDescent="0.2">
      <c r="M69" s="3"/>
      <c r="O69" s="3"/>
      <c r="W69" s="3"/>
    </row>
    <row r="70" spans="1:24" x14ac:dyDescent="0.2">
      <c r="H70" s="10"/>
      <c r="I70" s="10"/>
      <c r="J70" s="10"/>
      <c r="K70" s="10"/>
      <c r="L70" s="10"/>
      <c r="M70" s="11"/>
    </row>
    <row r="71" spans="1:24" x14ac:dyDescent="0.2">
      <c r="I71" s="1"/>
      <c r="J71" s="13"/>
      <c r="K71" s="1"/>
      <c r="L71" s="1"/>
      <c r="M71" s="3"/>
      <c r="O71" s="3"/>
    </row>
    <row r="72" spans="1:24" x14ac:dyDescent="0.2">
      <c r="F72" s="5"/>
      <c r="H72" s="43"/>
      <c r="I72" s="45"/>
      <c r="K72" s="45"/>
      <c r="L72" s="45"/>
      <c r="M72" s="46"/>
    </row>
    <row r="73" spans="1:24" x14ac:dyDescent="0.2">
      <c r="M73" s="3"/>
    </row>
    <row r="74" spans="1:24" x14ac:dyDescent="0.2">
      <c r="L74" s="7"/>
    </row>
    <row r="75" spans="1:24" s="27" customFormat="1" x14ac:dyDescent="0.2">
      <c r="A75"/>
      <c r="B75"/>
      <c r="C75"/>
      <c r="D75"/>
      <c r="E75"/>
      <c r="F75" s="16"/>
      <c r="G75"/>
      <c r="H75"/>
      <c r="I75" s="1"/>
      <c r="J75" s="13"/>
      <c r="K75" s="1"/>
      <c r="L75" s="1"/>
      <c r="M75" s="2"/>
      <c r="N75" s="2"/>
      <c r="O75" s="2"/>
      <c r="P75" s="9"/>
      <c r="Q75"/>
      <c r="R75"/>
      <c r="S75"/>
      <c r="T75"/>
      <c r="U75"/>
      <c r="V75"/>
      <c r="W75"/>
      <c r="X75"/>
    </row>
    <row r="76" spans="1:24" x14ac:dyDescent="0.2">
      <c r="F76" s="16"/>
      <c r="H76" s="43"/>
      <c r="M76" s="18"/>
      <c r="Q76" s="26"/>
    </row>
    <row r="77" spans="1:24" x14ac:dyDescent="0.2">
      <c r="F77" s="16"/>
      <c r="H77" s="10"/>
      <c r="I77" s="10"/>
      <c r="K77" s="10"/>
      <c r="L77" s="10"/>
      <c r="M77" s="11"/>
      <c r="O77" s="11"/>
    </row>
    <row r="78" spans="1:24" x14ac:dyDescent="0.2">
      <c r="F78" s="16"/>
      <c r="H78" s="10"/>
      <c r="K78" s="10"/>
      <c r="L78" s="10"/>
    </row>
    <row r="79" spans="1:24" x14ac:dyDescent="0.2">
      <c r="F79" s="16"/>
      <c r="H79" s="43"/>
      <c r="K79" s="10"/>
      <c r="M79" s="11"/>
      <c r="N79" s="3"/>
      <c r="O79" s="3"/>
      <c r="W79" s="11"/>
    </row>
    <row r="80" spans="1:24" x14ac:dyDescent="0.2">
      <c r="F80" s="16"/>
      <c r="M80" s="11"/>
    </row>
    <row r="81" spans="1:24" x14ac:dyDescent="0.2">
      <c r="H81" s="10"/>
      <c r="I81" s="10"/>
      <c r="K81" s="10"/>
      <c r="L81" s="10"/>
      <c r="M81" s="18"/>
      <c r="N81" s="10"/>
      <c r="O81" s="11"/>
    </row>
    <row r="82" spans="1:24" x14ac:dyDescent="0.2">
      <c r="M82" s="3"/>
      <c r="U82" s="3"/>
      <c r="W82" s="3"/>
    </row>
    <row r="83" spans="1:24" x14ac:dyDescent="0.2">
      <c r="K83" s="7"/>
      <c r="L83" s="7"/>
      <c r="M83" s="3"/>
      <c r="W83" s="3"/>
    </row>
    <row r="84" spans="1:24" x14ac:dyDescent="0.2">
      <c r="A84" s="30"/>
      <c r="B84" s="30"/>
      <c r="C84" s="30"/>
      <c r="D84" s="30"/>
      <c r="E84" s="30"/>
      <c r="F84" s="29"/>
      <c r="G84" s="27"/>
      <c r="H84" s="27"/>
      <c r="I84" s="27"/>
      <c r="J84" s="29"/>
      <c r="K84" s="27"/>
      <c r="L84" s="27"/>
      <c r="M84" s="27"/>
      <c r="N84" s="27"/>
      <c r="O84" s="27"/>
      <c r="P84" s="28"/>
      <c r="Q84" s="27"/>
      <c r="R84" s="27"/>
      <c r="S84" s="27"/>
      <c r="T84" s="27"/>
      <c r="U84" s="27"/>
      <c r="V84" s="27"/>
      <c r="W84" s="27"/>
      <c r="X84" s="27"/>
    </row>
    <row r="85" spans="1:24" x14ac:dyDescent="0.2">
      <c r="F85"/>
      <c r="G85" s="15"/>
      <c r="H85" s="10"/>
      <c r="I85" s="10"/>
      <c r="J85" s="10"/>
      <c r="K85" s="10"/>
      <c r="L85" s="10"/>
      <c r="M85" s="18"/>
      <c r="N85" s="10"/>
      <c r="O85" s="10"/>
    </row>
    <row r="86" spans="1:24" x14ac:dyDescent="0.2">
      <c r="P86" s="9" t="s">
        <v>21</v>
      </c>
    </row>
    <row r="87" spans="1:24" x14ac:dyDescent="0.2">
      <c r="P87" s="9" t="s">
        <v>21</v>
      </c>
    </row>
    <row r="88" spans="1:24" x14ac:dyDescent="0.2">
      <c r="P88" s="9" t="s">
        <v>21</v>
      </c>
    </row>
    <row r="89" spans="1:24" x14ac:dyDescent="0.2">
      <c r="P89" s="9" t="s">
        <v>21</v>
      </c>
    </row>
    <row r="90" spans="1:24" x14ac:dyDescent="0.2">
      <c r="P90" s="9" t="s">
        <v>21</v>
      </c>
    </row>
    <row r="91" spans="1:24" x14ac:dyDescent="0.2">
      <c r="P91" s="9" t="s">
        <v>21</v>
      </c>
    </row>
    <row r="92" spans="1:24" x14ac:dyDescent="0.2">
      <c r="P92" s="9" t="s">
        <v>21</v>
      </c>
    </row>
    <row r="93" spans="1:24" x14ac:dyDescent="0.2">
      <c r="P93" s="9" t="s">
        <v>21</v>
      </c>
    </row>
    <row r="94" spans="1:24" x14ac:dyDescent="0.2">
      <c r="P94" s="9" t="s">
        <v>21</v>
      </c>
    </row>
    <row r="95" spans="1:24" x14ac:dyDescent="0.2">
      <c r="P95" s="9" t="s">
        <v>21</v>
      </c>
    </row>
    <row r="96" spans="1:24" x14ac:dyDescent="0.2">
      <c r="P96" s="9" t="s">
        <v>21</v>
      </c>
    </row>
    <row r="97" spans="16:16" x14ac:dyDescent="0.2">
      <c r="P97" s="9" t="s">
        <v>21</v>
      </c>
    </row>
    <row r="98" spans="16:16" x14ac:dyDescent="0.2">
      <c r="P98" s="9" t="s">
        <v>21</v>
      </c>
    </row>
    <row r="99" spans="16:16" x14ac:dyDescent="0.2">
      <c r="P99" s="9" t="s">
        <v>21</v>
      </c>
    </row>
    <row r="100" spans="16:16" x14ac:dyDescent="0.2">
      <c r="P100" s="9" t="s">
        <v>21</v>
      </c>
    </row>
    <row r="101" spans="16:16" x14ac:dyDescent="0.2">
      <c r="P101" s="9" t="s">
        <v>21</v>
      </c>
    </row>
  </sheetData>
  <sortState ref="A3:CE28">
    <sortCondition ref="C3:C28"/>
    <sortCondition ref="B3:B28"/>
  </sortState>
  <phoneticPr fontId="0" type="noConversion"/>
  <hyperlinks>
    <hyperlink ref="F9" r:id="rId1"/>
    <hyperlink ref="F12" r:id="rId2" tooltip="mailto:nikolaus.huetter@wienerneustadt.lknoe.at" display="mailto:nikolaus.huetter@wienerneustadt.lknoe.at"/>
    <hyperlink ref="F16" r:id="rId3" tooltip="mailto:kohlmaier@inode.at" display="mailto:kohlmaier@inode.at"/>
    <hyperlink ref="G19" r:id="rId4" display="info@michlmayr.info"/>
    <hyperlink ref="F19" r:id="rId5" display="info@michlmayr.info"/>
    <hyperlink ref="L19" r:id="rId6" display="info@michlmayr.info"/>
    <hyperlink ref="L28" r:id="rId7" display="werner.l.koestler@ad-rem-team.com"/>
    <hyperlink ref="L18" r:id="rId8" display="hans.soeser@bhs.at"/>
    <hyperlink ref="L23" r:id="rId9" display="werner.l.koestler@ad-rem-team.com"/>
    <hyperlink ref="L22" r:id="rId10" display="matthias.pallamar@oss.at"/>
    <hyperlink ref="L24" r:id="rId11" display="hans.soeser@bhs.at"/>
    <hyperlink ref="F23" r:id="rId12"/>
    <hyperlink ref="F18" r:id="rId13"/>
    <hyperlink ref="L13" r:id="rId14" display="matthias.pallamar@oss.at"/>
    <hyperlink ref="F13" r:id="rId15"/>
    <hyperlink ref="F5" r:id="rId16"/>
    <hyperlink ref="L25" r:id="rId17" display="matthias.pallamar@oss.at"/>
    <hyperlink ref="F25" r:id="rId18"/>
    <hyperlink ref="L4" r:id="rId19" display="Regina.Hois@akh.linz.at"/>
    <hyperlink ref="G11" r:id="rId20"/>
    <hyperlink ref="O16" r:id="rId21"/>
    <hyperlink ref="F10" r:id="rId22" display="https://dr-hinz.at/ordination/ordination@dr-hinz.at"/>
    <hyperlink ref="F3" r:id="rId23"/>
    <hyperlink ref="G3" r:id="rId24"/>
    <hyperlink ref="F15" r:id="rId25"/>
  </hyperlinks>
  <pageMargins left="0.78740157499999996" right="0.78740157499999996" top="0.984251969" bottom="0.984251969" header="0.4921259845" footer="0.4921259845"/>
  <pageSetup paperSize="9" orientation="portrait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OeGO-ESWT-AK</vt:lpstr>
    </vt:vector>
  </TitlesOfParts>
  <Company>Tillysburg Ges.m.b.H &amp;Co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Dr.Auersperg</dc:creator>
  <cp:lastModifiedBy>Auersperg, Vinzenz</cp:lastModifiedBy>
  <dcterms:created xsi:type="dcterms:W3CDTF">2000-10-08T12:36:16Z</dcterms:created>
  <dcterms:modified xsi:type="dcterms:W3CDTF">2020-05-26T08:53:38Z</dcterms:modified>
</cp:coreProperties>
</file>